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075" tabRatio="937" activeTab="0"/>
  </bookViews>
  <sheets>
    <sheet name="cdtc" sheetId="1" r:id="rId1"/>
    <sheet name="kqkd" sheetId="2" r:id="rId2"/>
    <sheet name="thuyetminh-cty" sheetId="3" r:id="rId3"/>
    <sheet name="bclctt" sheetId="4" r:id="rId4"/>
    <sheet name="tm1" sheetId="5" r:id="rId5"/>
    <sheet name="tm3" sheetId="6" r:id="rId6"/>
    <sheet name="tm2" sheetId="7" r:id="rId7"/>
    <sheet name="tm4" sheetId="8" r:id="rId8"/>
    <sheet name="tm5" sheetId="9" r:id="rId9"/>
    <sheet name="00000000" sheetId="10" state="veryHidden" r:id="rId10"/>
    <sheet name="10000000" sheetId="11" state="veryHidden" r:id="rId11"/>
    <sheet name="20000000" sheetId="12" state="veryHidden" r:id="rId12"/>
  </sheets>
  <definedNames>
    <definedName name="A">#REF!</definedName>
    <definedName name="B">#REF!</definedName>
    <definedName name="_xlnm.Print_Area" localSheetId="0">'cdtc'!$A:$IV</definedName>
  </definedNames>
  <calcPr fullCalcOnLoad="1"/>
</workbook>
</file>

<file path=xl/sharedStrings.xml><?xml version="1.0" encoding="utf-8"?>
<sst xmlns="http://schemas.openxmlformats.org/spreadsheetml/2006/main" count="1212" uniqueCount="920">
  <si>
    <t>22. Vèn chñ së h÷u</t>
  </si>
  <si>
    <t>a. B¶ng ®èi chiÕu biÕn ®éng cña vèn chñ së h÷u</t>
  </si>
  <si>
    <t>Vèn ®Çu t­ cña
 chñ së h÷u</t>
  </si>
  <si>
    <t xml:space="preserve">ThÆng d­ 
vèn cæ phÇn </t>
  </si>
  <si>
    <t>Vèn kh¸c cña
 chñ së h÷u</t>
  </si>
  <si>
    <t xml:space="preserve">Nguån vèn 
®Çu t­ XDCB </t>
  </si>
  <si>
    <t>Chªnh lÖch tû 
 gi¸ hèi ®o¸i</t>
  </si>
  <si>
    <t xml:space="preserve">Cæ phiÕu quü </t>
  </si>
  <si>
    <t>A</t>
  </si>
  <si>
    <t xml:space="preserve"> - T¨ng vèn trong n¨m tr­íc </t>
  </si>
  <si>
    <t xml:space="preserve"> - L·i trong n¨m tr­íc</t>
  </si>
  <si>
    <t xml:space="preserve"> - T¨ng kh¸c </t>
  </si>
  <si>
    <t xml:space="preserve"> - Gi¶m vèn trong n¨m tr­íc</t>
  </si>
  <si>
    <t xml:space="preserve"> - Lç trong n¨m tr­íc</t>
  </si>
  <si>
    <t xml:space="preserve"> - Gi¶m kh¸c</t>
  </si>
  <si>
    <t xml:space="preserve"> - T¨ng vèn trong n¨m nay</t>
  </si>
  <si>
    <t xml:space="preserve"> - L·i trong n¨m nay</t>
  </si>
  <si>
    <t xml:space="preserve"> - Gi¶m vèn trong n¨m nay</t>
  </si>
  <si>
    <t xml:space="preserve"> - Lç trong n¨m nay</t>
  </si>
  <si>
    <t xml:space="preserve">b. Chi tiÕt vèn ®Çu t­ cña chñ së h÷u </t>
  </si>
  <si>
    <t xml:space="preserve"> - Vèn gãp cña Nhµ n­íc</t>
  </si>
  <si>
    <t xml:space="preserve"> - Vèn gãp cña c¸c ®èi t­îng kh¸c </t>
  </si>
  <si>
    <t xml:space="preserve"> - …</t>
  </si>
  <si>
    <t xml:space="preserve">          * Gi¸ trÞ tr¸i phiÕu ®· chuyÓn thµnh cæ phiÕu trong n¨m </t>
  </si>
  <si>
    <t xml:space="preserve">          * Sè l­îng cæ phiÕu quü </t>
  </si>
  <si>
    <t xml:space="preserve"> - Vèn ®Çu t­ cña chñ së h÷u </t>
  </si>
  <si>
    <t xml:space="preserve"> + Vèn gãp ®Çu n¨m </t>
  </si>
  <si>
    <t xml:space="preserve"> + Vèn gãp t¨ng trong n¨m </t>
  </si>
  <si>
    <t xml:space="preserve"> + Vèn gãp gi¶m trong n¨m </t>
  </si>
  <si>
    <t xml:space="preserve"> + Vèn gãp cuèi n¨m </t>
  </si>
  <si>
    <t xml:space="preserve"> - Cæ tøc , lîi nhuËn ®· chia </t>
  </si>
  <si>
    <t xml:space="preserve">d. Cæ tøc </t>
  </si>
  <si>
    <t xml:space="preserve"> - Cæ tøc ®· c«ng bè sau ngµy kÕt thóc kú kÕ to¸n n¨m </t>
  </si>
  <si>
    <t xml:space="preserve"> + Cæ tøc ®· c«ng bè trªn cæ phiÕu phæ th«ng </t>
  </si>
  <si>
    <t xml:space="preserve"> + Cæ tøc ®· c«ng bè trªn cæ phiÕu ­u ®·i</t>
  </si>
  <si>
    <t xml:space="preserve"> - Cæ tøc cña cæ phiÕu ­u ®·i luü kÕ ch­a ®­îc ghi nhËn </t>
  </si>
  <si>
    <t xml:space="preserve">®. Cæ phiÕu </t>
  </si>
  <si>
    <t xml:space="preserve"> - Sè l­îng cæ phiÕu ®¨ng ký ph¸t hµnh </t>
  </si>
  <si>
    <t xml:space="preserve"> - Sè l­îng cæ phiÕu b¸n ra c«ng chóng </t>
  </si>
  <si>
    <t xml:space="preserve"> + Cæ phiÕu  phæ th«ng </t>
  </si>
  <si>
    <t xml:space="preserve"> + Cæ phiÕu ­u ®·i</t>
  </si>
  <si>
    <t xml:space="preserve"> - Sè l­îng cæ phiÕu ®­îc mua l¹i </t>
  </si>
  <si>
    <t xml:space="preserve"> - Sè l­îng cæ phiÕu ®ang l­u hµnh</t>
  </si>
  <si>
    <t xml:space="preserve">          * MÖnh gi¸ cæ phiÕu ®ang l­u hµnh </t>
  </si>
  <si>
    <t xml:space="preserve">e. C¸c quü cña doanh nghiÖp </t>
  </si>
  <si>
    <t xml:space="preserve"> - Quü ®Çu t­ ph¸t triÓn </t>
  </si>
  <si>
    <t xml:space="preserve"> - Quü dù phßng tµi chÝnh </t>
  </si>
  <si>
    <t xml:space="preserve"> - Quü kh¸c thuéc vèn chñ së h÷u</t>
  </si>
  <si>
    <t xml:space="preserve">          * Môc ®Ých trÝch lËp vµ sö dông c¸c quü cña doanh nghiÖp </t>
  </si>
  <si>
    <t xml:space="preserve">g. Thu nhËp vµ chi phÝ , l·i hoÆc lç ®­îc ghi nhËn trùc tiÕp vµo vèn chñ së h÷u theo quy ®Þnh  </t>
  </si>
  <si>
    <t xml:space="preserve">                                   cña c¸c chuÈn mùc kÕ to¸n cô thÓ</t>
  </si>
  <si>
    <t xml:space="preserve"> - </t>
  </si>
  <si>
    <t xml:space="preserve">23. Nguån kinh phÝ </t>
  </si>
  <si>
    <t xml:space="preserve"> - Nguån kinh phÝ ®· ®­îc cÊp trong n¨m </t>
  </si>
  <si>
    <t xml:space="preserve"> - Chi sù nghiÖp </t>
  </si>
  <si>
    <t xml:space="preserve"> - Nguån kinh phÝ cßn l¹i cuèi n¨m </t>
  </si>
  <si>
    <t xml:space="preserve">24. Tµi s¶n thuª ngoµi </t>
  </si>
  <si>
    <t xml:space="preserve">(1) - Gi¸ trÞ tµi s¶n thuª ngoµi </t>
  </si>
  <si>
    <t xml:space="preserve">     - TSC§ thuª ngoµi</t>
  </si>
  <si>
    <t xml:space="preserve">     - Tµi s¶n thuª ngoµi kh¸c </t>
  </si>
  <si>
    <t xml:space="preserve">(2) - Tæng sè tiÒn thuª tèi thiÓu trong t­¬ng lai cña hîp ®ång </t>
  </si>
  <si>
    <t xml:space="preserve">               thuª ho¹t ®éng tµi s¶n kh«ng huû ngang theo c¸c thêi h¹n</t>
  </si>
  <si>
    <t xml:space="preserve">     - Tõ 1 n¨m trë xuèng </t>
  </si>
  <si>
    <t xml:space="preserve">     - Trªn 1 n¨m ®Õn 5 n¨m </t>
  </si>
  <si>
    <t xml:space="preserve">     - Trªn 5 n¨m </t>
  </si>
  <si>
    <t xml:space="preserve">          VI. Th«ng tin bæ xung cho c¸c kho¶n môc tr×nh bµy trong b¸o c¸o kÕt qu¶ ho¹t ®éng kinh doanh</t>
  </si>
  <si>
    <t>25. Tæng doanh thu b¸n hµng vµ cung cÊp dÞch vô ( M· sè 01 )</t>
  </si>
  <si>
    <t xml:space="preserve"> - Doanh thu b¸n hµng </t>
  </si>
  <si>
    <t xml:space="preserve"> - Doanh thu cung cÊp dÞch vô </t>
  </si>
  <si>
    <t xml:space="preserve"> - Doanh thu hîp ®ång x©y dùng </t>
  </si>
  <si>
    <t xml:space="preserve"> + Doanh thu cña hîp ®ång x©y dùng ®­îc ghi nhËn trong kú </t>
  </si>
  <si>
    <t xml:space="preserve"> + Tæng doanh thu luü kÕ cña hîp ®ång x©y dùng ®­îc ghi nhËn
 ®Õn th­ßi ®iÓm lËp b¸o c¸o tµi chÝnh</t>
  </si>
  <si>
    <t>26. C¸c kho¶n gi¶m trõ doanh thu ( M· sè 02 )</t>
  </si>
  <si>
    <t xml:space="preserve"> - ChiÕt khÊu th­¬ng m¹i</t>
  </si>
  <si>
    <t xml:space="preserve"> - Gi¶m gi¸ hµng b¸n </t>
  </si>
  <si>
    <t xml:space="preserve"> - Hµng b¸n bÞ tr¶ l¹i</t>
  </si>
  <si>
    <t xml:space="preserve"> - ThuÕ GTGT ph¶i nép </t>
  </si>
  <si>
    <t xml:space="preserve"> - ThuÕ tiªu thô ®Æc biËt</t>
  </si>
  <si>
    <t xml:space="preserve"> - ThuÕ xuÊt khÈu</t>
  </si>
  <si>
    <t>27. Doanh thu thuÇn vÒ b¸n hµng vµ cung cÊp dÞch vô  ( M· sè 10 )</t>
  </si>
  <si>
    <t xml:space="preserve"> - Doanh thu thuÇn trao ®æi s¶n phÈm hµng ho¸</t>
  </si>
  <si>
    <t xml:space="preserve"> - Doanh thu thuÇn trao ®æi dÞch vô</t>
  </si>
  <si>
    <t>28. Gi¸ vèn hµng b¸n ( M· sè 11 )</t>
  </si>
  <si>
    <t xml:space="preserve"> - Gi¸ vèn cña hµng ho¸ ®· b¸n </t>
  </si>
  <si>
    <t xml:space="preserve"> - Gi¸ vèn cña thµnh phÈm ®· b¸n </t>
  </si>
  <si>
    <t xml:space="preserve"> - Gi¸ vèn cña dÞch vô ®· cung cÊp </t>
  </si>
  <si>
    <t xml:space="preserve">  - Gi¸ trÞ cßn l¹i , chi phÝ nh­îng b¸n thanh lý cña B§S ®Çu t­ ®· b¸n </t>
  </si>
  <si>
    <t xml:space="preserve"> - Chi phÝ kinh doanh B§S ®Çu t­</t>
  </si>
  <si>
    <t xml:space="preserve"> - Hao hôt , mÊt m¸t hµng tån kho </t>
  </si>
  <si>
    <t xml:space="preserve"> - C¸c kho¶n chi phÝ v­ît møc b×nh th­êng </t>
  </si>
  <si>
    <t xml:space="preserve"> - Dù phßng gi¶m gi¸ hµng tån kho</t>
  </si>
  <si>
    <t>29. Doanh thu ho¹t ®éng tµi chÝnh (M· sè 21 )</t>
  </si>
  <si>
    <t xml:space="preserve"> - L·i tiÒn göi , tiÒn cho vay</t>
  </si>
  <si>
    <t xml:space="preserve"> - L·i ®Çu t­ tr¸i phiÕu , kú phiÕu , tÝn phiÕu </t>
  </si>
  <si>
    <t xml:space="preserve"> - Cæ tøc , lîi nhuËn ®­îc chia </t>
  </si>
  <si>
    <t xml:space="preserve"> - L·i b¸n ngo¹i tÖ </t>
  </si>
  <si>
    <t xml:space="preserve"> - L·i chªnh lÖch tû gi¸ ®· thùc hiÖn </t>
  </si>
  <si>
    <t xml:space="preserve">               b¶ng c©n ®èi kÕ to¸n  gi÷a niªn ®é</t>
  </si>
  <si>
    <t>,</t>
  </si>
  <si>
    <t xml:space="preserve">                            ( D¹ng ®Çy ®ñ )</t>
  </si>
  <si>
    <t>§¬n vÞ tÝnh …VN§…</t>
  </si>
  <si>
    <t xml:space="preserve">A-Tµi s¶n  ng¾n h¹n </t>
  </si>
  <si>
    <t xml:space="preserve">I. TiÒn vµ c¸c kho¶n t­¬ng ®­¬ng tiÒn </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</si>
  <si>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</si>
  <si>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</si>
  <si>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</si>
  <si>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</si>
  <si>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</si>
  <si>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</si>
  <si>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</si>
  <si>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</si>
  <si>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</si>
  <si>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</si>
  <si>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</si>
  <si>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</si>
  <si>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</si>
  <si>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</si>
  <si>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</si>
  <si>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</si>
  <si>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</si>
  <si>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</si>
  <si>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</si>
  <si>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</si>
  <si>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</si>
  <si>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</si>
  <si>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</si>
  <si>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MÉu sè B 01a - DN</t>
  </si>
  <si>
    <t xml:space="preserve">                         MÉu sè B02a - DN</t>
  </si>
  <si>
    <t>§¬n vÞ tÝnh ..VN§..</t>
  </si>
  <si>
    <t>VI.25</t>
  </si>
  <si>
    <t>VI.27</t>
  </si>
  <si>
    <t>VI.26</t>
  </si>
  <si>
    <t>VI.28</t>
  </si>
  <si>
    <t>VI.30</t>
  </si>
  <si>
    <t xml:space="preserve">     B¸o c¸o kÕt qu¶ ho¹t ®éng kinh doanh gi÷a niªn ®é</t>
  </si>
  <si>
    <t xml:space="preserve"> - L·i chªnh lÖch tû gi¸ ch­a thùc hiÖn </t>
  </si>
  <si>
    <t xml:space="preserve"> - L·i b¸n hµng tr¶ chËm </t>
  </si>
  <si>
    <t xml:space="preserve"> - Doanh thu ho¹t ®éng tµi chÝnh kh¸c </t>
  </si>
  <si>
    <t>30. Chi phÝ tµi chÝnh  ( m· sè 22 )</t>
  </si>
  <si>
    <t xml:space="preserve"> - L·i tiÒn vay</t>
  </si>
  <si>
    <t xml:space="preserve"> - ChiÕt khÊu thanh to¸n </t>
  </si>
  <si>
    <t xml:space="preserve"> - Lç do thanh lý c¸c kho¶n ®Çu t­ ng¾n h¹n, dµi h¹n</t>
  </si>
  <si>
    <t xml:space="preserve"> - Lç do b¸n ngo¹i tÖ </t>
  </si>
  <si>
    <t xml:space="preserve"> - Lç chªnh lÖch tû gi¸ ®· thùc hiÖn</t>
  </si>
  <si>
    <t xml:space="preserve"> - Lç chªnh lÖch tû gi¸ ch­a thùc hiÖn</t>
  </si>
  <si>
    <t xml:space="preserve"> - Dù phßng gi¶m gi¸ c¸c kho¶n ®Çu t­ ng¾n h¹n , dµi h¹n kh¸c</t>
  </si>
  <si>
    <t>31. Chi phÝ thuÕ thu nhËp doanh nghiÖp hiÖn hµnh  ( m· sè 51 )</t>
  </si>
  <si>
    <t xml:space="preserve"> - Chi phÝ thuÕ thu nhËp doanh nghiÖp tÝnh trªn thu nhËp 
chÞu thuÕ n¨m hiÖn hµnh </t>
  </si>
  <si>
    <t xml:space="preserve"> - §iÒu chØnh chi phÝ thuÕ thu nhËp doanh nghiÖp cña 
c¸c n¨m tr­íc vµo chi phÝ thuÕ thu nhËp hiÖn hµnh n¨m nay</t>
  </si>
  <si>
    <t xml:space="preserve"> - Tæng chi phÝ thuÕ thu nhËp doanh nghiÖphiÖn hµnh</t>
  </si>
  <si>
    <t>Quý IIn¨m 2013</t>
  </si>
  <si>
    <t>Quý II</t>
  </si>
  <si>
    <t>LËp , ngµy 28  th¸ng  07..n¨m…2013</t>
  </si>
  <si>
    <t>32. Chi phÝ thuÕ thu nhËp doanh nghiÖp ho·n l¹i  ( m· sè 52 )</t>
  </si>
  <si>
    <t xml:space="preserve"> - Tæng chi phÝ thuÕ thu nhËp doanh nghiÖp ho·n l¹i</t>
  </si>
  <si>
    <t xml:space="preserve">33. Chi phÝ s¶n xuÊt kinh doanh theo yÕu tè </t>
  </si>
  <si>
    <t xml:space="preserve"> - Chi phÝ nguyªn liÖu , vËt liÖu</t>
  </si>
  <si>
    <t xml:space="preserve"> - Chi phÝ nh©n c«ng </t>
  </si>
  <si>
    <t xml:space="preserve"> - Chi phÝ khÊu hao TSC§</t>
  </si>
  <si>
    <t xml:space="preserve"> - Chi phÝ dÞch vô mua ngoµi </t>
  </si>
  <si>
    <t xml:space="preserve"> - Chi phÝ kh¸c b»ng tiÒn </t>
  </si>
  <si>
    <t xml:space="preserve">          VII. Th«ng tin bæ xung cho c¸c kho¶n môc tr×nh bµy trong b¸o c¸o l­u chuyÓn tiÒn tÖ </t>
  </si>
  <si>
    <t xml:space="preserve">34. C¸c giao dÞch kh«ng b»ng tiÒn ¶nh h­ëng ®Õn b¸o c¸o l­u chuyÓn tiÒn tÖ vµ c¸c kho¶n </t>
  </si>
  <si>
    <t xml:space="preserve">                                  tiÒn do doanh nghiÖp n¾m gi÷ ng­ng kh«ng ®­îc sö dông</t>
  </si>
  <si>
    <t xml:space="preserve">a. Mua l¹i tµi s¶n b»ng c¸ch nhËn c¸c kho¶n nî liªn quan trùc tiÕp hoÆc th«ng qua nghiÖp vô cho thuª tµi chÝnh </t>
  </si>
  <si>
    <t xml:space="preserve"> - Mua doanh nghiÖp th«ng qua ph¸t hµnh cæ phiÕu </t>
  </si>
  <si>
    <t xml:space="preserve"> +Hiệu thuốc Thuỷ Nguyên</t>
  </si>
  <si>
    <t>6 tháng /2013</t>
  </si>
  <si>
    <t>6 tháng /2012</t>
  </si>
  <si>
    <t>- Lãi trong quý này</t>
  </si>
  <si>
    <t>- Giảm vốn trong quý này</t>
  </si>
  <si>
    <t>- Lỗ trong quý này</t>
  </si>
  <si>
    <t xml:space="preserve">      -   Cæ tøc ph¶i tr¶</t>
  </si>
  <si>
    <t xml:space="preserve">      -   C¸c kho¶n gi¶m l·i</t>
  </si>
  <si>
    <t xml:space="preserve">      -   L·i cßn l¹i</t>
  </si>
  <si>
    <t>HiÖu thuèc</t>
  </si>
  <si>
    <t>CN Hµ Néi</t>
  </si>
  <si>
    <t>CN MiÒn nam</t>
  </si>
  <si>
    <t>S¶n xuÊt</t>
  </si>
  <si>
    <t>Kinh doanh</t>
  </si>
  <si>
    <t>1. H×nh thøc së h÷u vèn :</t>
  </si>
  <si>
    <t>2. §¬n vÞ tiÒn tÖ sö dông trong kÕ to¸n :</t>
  </si>
  <si>
    <t>1. ChÕ ®é kÕ to¸n ¸p dông :</t>
  </si>
  <si>
    <t>3. H×nh thøc kÕ to¸n ¸p dông :</t>
  </si>
  <si>
    <t>ChÕ ®é kÕ to¸n doanh nghiÖp</t>
  </si>
  <si>
    <t>Ghi theo gi¸ gèc</t>
  </si>
  <si>
    <t>KiÓm kª ®Þnh kú</t>
  </si>
  <si>
    <t>B×nh qu©n gia quyÒn…</t>
  </si>
  <si>
    <t>Ghi theo nguyªn gi¸</t>
  </si>
  <si>
    <t xml:space="preserve">KhÊu hao ®­êng th½ng </t>
  </si>
  <si>
    <t xml:space="preserve">3. Nguyªn t¾c ghi nhËn vµ khÊu hao TSC§ </t>
  </si>
  <si>
    <t xml:space="preserve">         - Tû lÖ vèn h¸o ®­îc sö dông ®Ó x¸c ®Þnh chi phÝ ®i vay ®­îc vèn ho¸ trong kú </t>
  </si>
  <si>
    <t xml:space="preserve">  - TiÒn mÆt </t>
  </si>
  <si>
    <t xml:space="preserve">  - TiÒn göi ng©n hµng </t>
  </si>
  <si>
    <t xml:space="preserve">  - TiÒn ®ang chuyÓn </t>
  </si>
  <si>
    <t xml:space="preserve">     - Chøng kho¸n ®Çu t­ ng¾n h¹n</t>
  </si>
  <si>
    <t xml:space="preserve">     - §Çu t­ ng¾n h¹n kh¸c </t>
  </si>
  <si>
    <t xml:space="preserve">     - Dù phßng gi¶m gi¸ ®Çu t­ ng¾n h¹n </t>
  </si>
  <si>
    <t xml:space="preserve">     - Ph¶i thu vÒ cæ phÇn ho¸ </t>
  </si>
  <si>
    <t xml:space="preserve">     - Ph¶i thu vÒ cæ tøc vµ lîi nhuËn ®­îc chia </t>
  </si>
  <si>
    <t xml:space="preserve">     LËp , ngµy. 28  th¸ng 07 n¨m…2013.</t>
  </si>
  <si>
    <t>Quý ..II..n¨m..2013…</t>
  </si>
  <si>
    <t xml:space="preserve">     - Ph¶i thu ng­êi lao ®éng </t>
  </si>
  <si>
    <t xml:space="preserve">     - Ph¶i thu kh¸c</t>
  </si>
  <si>
    <t xml:space="preserve">     - Hµng mua ®ang ®i ®­êng </t>
  </si>
  <si>
    <t xml:space="preserve">     - Nguyªn liÖu , vËt liÖu </t>
  </si>
  <si>
    <t xml:space="preserve">     - C«ng cô , dông cô </t>
  </si>
  <si>
    <t xml:space="preserve">     - Chi phÝ SX, KD dë dang </t>
  </si>
  <si>
    <t xml:space="preserve">     - Thµnh phÈm </t>
  </si>
  <si>
    <t xml:space="preserve">     - Hµng ho¸ </t>
  </si>
  <si>
    <t xml:space="preserve">     - Hµng göi b¸n </t>
  </si>
  <si>
    <t xml:space="preserve">     - Hµng ho¸ kho b¶o thuÕ </t>
  </si>
  <si>
    <t xml:space="preserve">§Çu n¨m tr­íc </t>
  </si>
  <si>
    <t>Cuèi n¨m tr­íc  
§Çu n¨m nay</t>
  </si>
  <si>
    <t>Cuèi n¨m nay</t>
  </si>
  <si>
    <t xml:space="preserve">7. Nguyªn t¾c ghi nhËn vµ vèn ho¸ c¸c kho¶n chi phÝ kh¸c </t>
  </si>
  <si>
    <t xml:space="preserve">Luỹ kế từ đầu năm đến cuối quý này </t>
  </si>
  <si>
    <t xml:space="preserve"> (  D¹ng ®Çy ®ñ  )</t>
  </si>
  <si>
    <t>7.</t>
  </si>
  <si>
    <t>Vay và nợ ngắn hạn:</t>
  </si>
  <si>
    <t>- Vay ngắn hạn</t>
  </si>
  <si>
    <t>- Nợ dài hạn đến hạn phải trả</t>
  </si>
  <si>
    <t>8.</t>
  </si>
  <si>
    <t>Thuế và các khoản phải nộp nhà nước</t>
  </si>
  <si>
    <t>- Thuế giá trị gia tăng</t>
  </si>
  <si>
    <t>- Thuế thu nhập doanh nghiệp</t>
  </si>
  <si>
    <t>- Thuế thu nhập cá nhân</t>
  </si>
  <si>
    <t>9.</t>
  </si>
  <si>
    <t>Chi phí phải trả</t>
  </si>
  <si>
    <t xml:space="preserve"> - Văn phòng công ty</t>
  </si>
  <si>
    <t xml:space="preserve"> - SX CN Kiến An</t>
  </si>
  <si>
    <t xml:space="preserve"> - Hiệu thuốc Hải Phòng</t>
  </si>
  <si>
    <t xml:space="preserve"> - Hiệu thuốc Thủy Nguyên</t>
  </si>
  <si>
    <t xml:space="preserve"> - Hiệu thuốc An Lão</t>
  </si>
  <si>
    <t xml:space="preserve"> - Tổ sản xuất thuốc thông thường</t>
  </si>
  <si>
    <t xml:space="preserve"> - Hiệu thuốc Kiến Thụy</t>
  </si>
  <si>
    <t>Trần Văn Huyến</t>
  </si>
  <si>
    <t>Trần Thị Oanh</t>
  </si>
  <si>
    <t>KẾ TOÁN TRƯỞNG</t>
  </si>
  <si>
    <t xml:space="preserve"> - Chi nhánh Miền Nam</t>
  </si>
  <si>
    <t>10.</t>
  </si>
  <si>
    <t>Các khoản phải trả, phải nộp ngắn hạn khác</t>
  </si>
  <si>
    <t>- Kinh phí công đoàn</t>
  </si>
  <si>
    <t>- Bảo hiểm xã hội</t>
  </si>
  <si>
    <t>- Các khoản phải trả phải nộp khác</t>
  </si>
  <si>
    <t>11.</t>
  </si>
  <si>
    <t>Phải trả dài hạn nội bộ</t>
  </si>
  <si>
    <t>- Phải trả dài hạn nội bộ</t>
  </si>
  <si>
    <t>b- Chi tiết vốn đầu tư của chủ sở hữu</t>
  </si>
  <si>
    <t>- Vốn góp của Nhà nước</t>
  </si>
  <si>
    <t>- Vốn góp của các đối tượng khác</t>
  </si>
  <si>
    <t xml:space="preserve">c- Các giao dịch về vốn với các chủ sở hữu và phân phối </t>
  </si>
  <si>
    <t xml:space="preserve">    cổ tức, chia lợi nhuận</t>
  </si>
  <si>
    <t>- Vốn Đầu tư của chủ sở hữu</t>
  </si>
  <si>
    <t xml:space="preserve">     +  Vốn góp đầu năm</t>
  </si>
  <si>
    <t xml:space="preserve">     + Vốn góp tăng trong năm</t>
  </si>
  <si>
    <t xml:space="preserve">     + Vốn góp giảm trong năm</t>
  </si>
  <si>
    <t xml:space="preserve">     + Vốn góp cuối năm</t>
  </si>
  <si>
    <t>- Cổ tức, lợi nhuận đã chia</t>
  </si>
  <si>
    <t>d- Cổ tức</t>
  </si>
  <si>
    <t>- Cổ tức đã công bố sau ngày kết thúc kỳ kế toán năm:</t>
  </si>
  <si>
    <t xml:space="preserve">        + Cổ tức đã công bố trên cổ phiếu phổ thông:.................</t>
  </si>
  <si>
    <t xml:space="preserve">        + Cổ tức đã công bố trên cổ phiếu ưu đãi:..................</t>
  </si>
  <si>
    <t>- Cổ tức của cổ phiếu ưu đãi lũy kế chưa được ghi nhận:.......</t>
  </si>
  <si>
    <t>d- Cổ phiếu</t>
  </si>
  <si>
    <t>-  Số lượng cổ phiếu đăng ký phát hành</t>
  </si>
  <si>
    <t>- Số lượng cổ phiếu đã bán ra công chúng</t>
  </si>
  <si>
    <t xml:space="preserve">        + Cổ phiếu phổ thông</t>
  </si>
  <si>
    <t xml:space="preserve">        + Cổ phiếu ưu đãi</t>
  </si>
  <si>
    <t xml:space="preserve">- Số lượng cổ phiếu được mua lại </t>
  </si>
  <si>
    <t>- Số lượng cổ phiếu đang  lưu hành</t>
  </si>
  <si>
    <t xml:space="preserve">         + Cổ phiếu phổ thông</t>
  </si>
  <si>
    <t xml:space="preserve">         + Cổ phiếu ưu đãi </t>
  </si>
  <si>
    <t xml:space="preserve">     * Mệnh giá cổ phiếu đang lưu hành: 100.000VND/1 Cổ phần</t>
  </si>
  <si>
    <t xml:space="preserve"> b.</t>
  </si>
  <si>
    <t xml:space="preserve">Các quỹ của doanh nghiệp: </t>
  </si>
  <si>
    <t>- Quỹ đầu tư phát triển</t>
  </si>
  <si>
    <t>- Quỹ dự phòng tài chính</t>
  </si>
  <si>
    <t>- Quỹ khác thuộc vốn chủ sở hữu:</t>
  </si>
  <si>
    <t xml:space="preserve">  + Quỹ khen thưởng, phúc lợi</t>
  </si>
  <si>
    <t xml:space="preserve">  + Nguồn kinh phí đã hình thành TSCĐ</t>
  </si>
  <si>
    <t xml:space="preserve"> Chi tiết nguồn vốn đầu tư của chủ sở hữu </t>
  </si>
  <si>
    <t>- Vốn góp của đối tượng khác</t>
  </si>
  <si>
    <t xml:space="preserve"> Các giao dịch về vốn với các chủ sở hữu và phân phối cổ tức, lợi nhuận </t>
  </si>
  <si>
    <t xml:space="preserve">- Vốn đầu tư của chủ sở hữu </t>
  </si>
  <si>
    <t xml:space="preserve">+ Vốn góp đầu năm </t>
  </si>
  <si>
    <t>+ Vốn góp tăng trong năm</t>
  </si>
  <si>
    <t xml:space="preserve">+ Vốn góp giảm trong năm </t>
  </si>
  <si>
    <t xml:space="preserve">+ Vốn góp cuối năm </t>
  </si>
  <si>
    <t>- Cổ tức đã chia</t>
  </si>
  <si>
    <t xml:space="preserve">Cổ phiếu </t>
  </si>
  <si>
    <t xml:space="preserve">- Số lượng cổ phiếu được phép phát hành </t>
  </si>
  <si>
    <t xml:space="preserve">- Số lượng cổ phiếu đã được phát hành và góp vốn đầy đủ </t>
  </si>
  <si>
    <t xml:space="preserve">+ Cổ phiếu thường </t>
  </si>
  <si>
    <t xml:space="preserve">+ Cổ phiếu ưu đãi </t>
  </si>
  <si>
    <t xml:space="preserve">- Số lượng cổ phiếu đang lưu hành </t>
  </si>
  <si>
    <t>* Mệnh giá cổ phiếu đang lưu hành: 10.000 đồng/1 cổ phần.</t>
  </si>
  <si>
    <t>Các quỹ của doanh nghiệp</t>
  </si>
  <si>
    <t>- Quỹ khác thuộc vốn chủ sở hữu</t>
  </si>
  <si>
    <t>Mục đích sử dụng và trích lập các quỹ:</t>
  </si>
  <si>
    <t>- Quỹ đầu dự phòng tài chính dùng để bù đắp phần còn lại của những tổn thất, thiệt hại về tài sản xảy ra trong quá trình kinh doanh sau khi đã được bồi thường của các tổ chức, cá nhân gây ra tổn thất và của tổ chức bảo hiểm.</t>
  </si>
  <si>
    <t>- Quỹ đầu đầu tư phát triển dùng để đầu tư máy móc, tài sản nhằm mở rộng hoạt động sản xuất kinh doanh của Công ty.</t>
  </si>
  <si>
    <t>- Quỹ khác dùng để chi thưởng cho thành viên của ban điều hành.</t>
  </si>
  <si>
    <t xml:space="preserve"> - Tại ngày cuối quý</t>
  </si>
  <si>
    <t>VI.  Thông tin bổ sung cho các khoản mục trình bày trong Báo cáo kết quả hoạt động kinh doanh</t>
  </si>
  <si>
    <t>Năm nay</t>
  </si>
  <si>
    <t>Năm trước</t>
  </si>
  <si>
    <t>13.</t>
  </si>
  <si>
    <t>Tổng doanh thu bán hàng và cung cấp dịch vụ</t>
  </si>
  <si>
    <t>Trong đó:</t>
  </si>
  <si>
    <t>- Doanh thu bán hàng</t>
  </si>
  <si>
    <t>- Doanh thu cung cấp dịch vụ</t>
  </si>
  <si>
    <t>14.</t>
  </si>
  <si>
    <t>Các khoản giảm trừ doanh thu</t>
  </si>
  <si>
    <t>- Chiết khấu thương mại</t>
  </si>
  <si>
    <t>- Giảm giá hàng bán</t>
  </si>
  <si>
    <t>- Hàng bán bị trả lại</t>
  </si>
  <si>
    <t>- Thuế GTGT phải nộp (phương pháp trực tiếp)</t>
  </si>
  <si>
    <t xml:space="preserve">- Thuế tiêu thụ đặc biệt </t>
  </si>
  <si>
    <t xml:space="preserve">- Thuế xuất khẩu </t>
  </si>
  <si>
    <t>15.</t>
  </si>
  <si>
    <t>Doanh thu thuần về bán hàng và cung cấp dịch vụ</t>
  </si>
  <si>
    <t>- Doanh thu thuần bán hàng và cung cấp dịch vụ</t>
  </si>
  <si>
    <t>16.</t>
  </si>
  <si>
    <t>Giá vốn hàng bán</t>
  </si>
  <si>
    <t>- Giá vốn của hàng hóa đã bán</t>
  </si>
  <si>
    <t>- Giá vốn của thành phẩm đã bán</t>
  </si>
  <si>
    <t xml:space="preserve"> - Thuế đát </t>
  </si>
  <si>
    <t xml:space="preserve">- Doanh thu thuần trao đổi dịch vụ                                                         </t>
  </si>
  <si>
    <t>17.</t>
  </si>
  <si>
    <t>Doanh thu hoạt động tài chính</t>
  </si>
  <si>
    <t>- Lãi tiền gửi, tiền cho vay</t>
  </si>
  <si>
    <t>- Lãi đầu tư trái phiếu, kỳ phiếu, tín phiếu</t>
  </si>
  <si>
    <t>- Cổ tức, lợi nhuận được chia</t>
  </si>
  <si>
    <t>- Lãi bán ngoại tệ</t>
  </si>
  <si>
    <t>- Lãi, lỗ chênh lệch tỷ giá</t>
  </si>
  <si>
    <t>- Lãi bán hàng trả chậm</t>
  </si>
  <si>
    <t>18.</t>
  </si>
  <si>
    <t>Chi phí tài chính</t>
  </si>
  <si>
    <t>- Chi phí lãi vay</t>
  </si>
  <si>
    <t>- Chiết khấu thanh toán</t>
  </si>
  <si>
    <t>- Chênh lệch tỷ giá hối đoái chưa thực hiện</t>
  </si>
  <si>
    <t>- Chi phí tài chính khác</t>
  </si>
  <si>
    <t>24- Chi phí thuế thu nhập doanh nghiệp hiện hành (Mã số 51)         Năm nay</t>
  </si>
  <si>
    <t>-  Chi phí thuế thu nhập doanh nghiệp tính trên thu nhập chịu thuế năm hiện hành</t>
  </si>
  <si>
    <t>- Điều chỉnh chi phí thuế thu nhập doanh nghiệp của các năm   trước vào chi phí thuế thu nhập hiện hành năm nay</t>
  </si>
  <si>
    <t xml:space="preserve">- Tổng chi phí thuế thu nhập doanh nghiệp hiện hành </t>
  </si>
  <si>
    <t>…</t>
  </si>
  <si>
    <t>19.</t>
  </si>
  <si>
    <t>Chi phí sản xuất kinh doanh theo yếu tố</t>
  </si>
  <si>
    <t>- Chi phí nguyên liệu, vật liệu</t>
  </si>
  <si>
    <t>- Chi phí nhân công</t>
  </si>
  <si>
    <t>- Chi phí khấu hao tài sản cố định</t>
  </si>
  <si>
    <t>- Chi phí dịch vụ mua ngoài</t>
  </si>
  <si>
    <t>- Chi phí khác bằng tiền</t>
  </si>
  <si>
    <t xml:space="preserve">Cộng  </t>
  </si>
  <si>
    <t>20.</t>
  </si>
  <si>
    <t>Thuế TNDN và lợi nhuận sau thuế trong kỳ</t>
  </si>
  <si>
    <t>- Tổng lợi nhuận kế toán trước thuế</t>
  </si>
  <si>
    <t>- Các khoản điều chỉnh tăng hoặc giảm lợi nhuận kế toán</t>
  </si>
  <si>
    <t xml:space="preserve">  + Các khoản điều chỉnh tăng (Dự chi bảo hiểm vận chuyển chi nhánh Lạng Sơn)</t>
  </si>
  <si>
    <t xml:space="preserve">  + Các khoản điều chỉnh giảm (Cổ tức nhận được từ các khoản đầu tư)</t>
  </si>
  <si>
    <t>- Tổng thu nhập chịu thuế</t>
  </si>
  <si>
    <t>- Thuế TNDN phải nộp</t>
  </si>
  <si>
    <t>- Lợi nhuận sau thuế thu nhập doanh nghiệp</t>
  </si>
  <si>
    <t>VII</t>
  </si>
  <si>
    <t xml:space="preserve"> Những thông tin khác.</t>
  </si>
  <si>
    <t>Thông tin về các bên có liên quan</t>
  </si>
  <si>
    <t>Các bên có liên quan:</t>
  </si>
  <si>
    <t>Các bên được xem là bên có liên quan khi một bên có khả năng kiểm soát phía bên kia hoặc tạo ra ảnh hưởng đáng kể đối với bên kia trong các quyết định về tài chính với kinh doanh.</t>
  </si>
  <si>
    <t xml:space="preserve">     - Hµng ho¸ bÊt ®éng s¶n </t>
  </si>
  <si>
    <t xml:space="preserve">     - ThuÕ thu nhËp doanh nghiÖp nép thõa </t>
  </si>
  <si>
    <t xml:space="preserve">     - C¸c kho¶n ph¶i thu Nhµ n­íc </t>
  </si>
  <si>
    <t xml:space="preserve">    - Cho vay dµi h¹n néi bé </t>
  </si>
  <si>
    <t xml:space="preserve">    - Ph¶i thu dµi h¹n néi bé kh¸c </t>
  </si>
  <si>
    <t>Sè ®Çu n¨m</t>
  </si>
  <si>
    <t>Sè cuèi quý</t>
  </si>
  <si>
    <t xml:space="preserve">     -  Ký quü ký c­îc dµi h¹n </t>
  </si>
  <si>
    <t xml:space="preserve">     -  C¸c kho¶n tiÒn nhËn uû th¸c </t>
  </si>
  <si>
    <t xml:space="preserve">     -  Cho vay kh«ng cã l·i </t>
  </si>
  <si>
    <t xml:space="preserve">     -  Ph¶i thu dµi h¹n kh¸c </t>
  </si>
  <si>
    <t xml:space="preserve"> - Mua trong n¨m </t>
  </si>
  <si>
    <t xml:space="preserve"> - §Çu t­ XDCB hoµn thµnh </t>
  </si>
  <si>
    <t xml:space="preserve"> - ChuyÓn sang B§S ®Çu t­ </t>
  </si>
  <si>
    <t xml:space="preserve"> - Thanh lý , nh­îng b¸n </t>
  </si>
  <si>
    <t xml:space="preserve"> - Gi¶m kh¸c </t>
  </si>
  <si>
    <t xml:space="preserve"> - KhÊu hao trong n¨m </t>
  </si>
  <si>
    <t xml:space="preserve"> - Thanh lý ,nh­îng b¸n </t>
  </si>
  <si>
    <t xml:space="preserve"> - T¹i ngµy ®Çu n¨m </t>
  </si>
  <si>
    <t xml:space="preserve"> - T¹i ngµy cuèi n¨m </t>
  </si>
  <si>
    <t xml:space="preserve"> - Thuª TC trong n¨m </t>
  </si>
  <si>
    <t xml:space="preserve"> - Mua l¹i TSC§ thuª TC</t>
  </si>
  <si>
    <t xml:space="preserve"> - Tr¶ l¹i TSC§ thue TC</t>
  </si>
  <si>
    <t xml:space="preserve"> - T¹o ra tõ néi bé doanh nghiÖp </t>
  </si>
  <si>
    <t xml:space="preserve"> - T¨ng do hîp nhÊt kinh doanh</t>
  </si>
  <si>
    <t xml:space="preserve"> - QuyÒn sö dông ®Êt </t>
  </si>
  <si>
    <t xml:space="preserve"> - Nhµ</t>
  </si>
  <si>
    <t xml:space="preserve"> - Nhµ vµ quyÒn sö dông ®Êt </t>
  </si>
  <si>
    <t xml:space="preserve"> - C¬ së h¹ tÇng</t>
  </si>
  <si>
    <t xml:space="preserve"> - §Çu t­ cæ phiÕu </t>
  </si>
  <si>
    <t xml:space="preserve"> - §Çu t­ tr¸i phiÕu </t>
  </si>
  <si>
    <t xml:space="preserve"> - §Çu t­ tÝn phiÕu , kú phiÕu </t>
  </si>
  <si>
    <t xml:space="preserve"> - Cho vay dµi h¹n </t>
  </si>
  <si>
    <t xml:space="preserve"> - §Çu t­ dµi h¹n kh¸c </t>
  </si>
  <si>
    <t xml:space="preserve"> - Chi phÝ tr¶ tr­íc vÒ thuª ho¹t ®éng TSC§</t>
  </si>
  <si>
    <t xml:space="preserve"> - Chi phÝ thµnh lËp doanh nghiÖp </t>
  </si>
  <si>
    <t xml:space="preserve"> - Chi phÝ nghiªn cøu cã gi¸ trÞ lín </t>
  </si>
  <si>
    <t xml:space="preserve"> - Chi phÝ cho giai ®o¹n triÓn khai kh«ng ®ñ tiªu chuÈn ghi nhËn lµ TSC§ v« h×nh </t>
  </si>
  <si>
    <t xml:space="preserve"> - Vay ng¾n h¹n</t>
  </si>
  <si>
    <t xml:space="preserve"> - Nî dµi h¹n ®Õn h¹n tr¶</t>
  </si>
  <si>
    <t xml:space="preserve"> - Tµi s¶n thuÕ thu nhËp ho·n k¹i liªn quan 
®Õn kho¶n lç tÝnh thuÕ ch­a sö dông</t>
  </si>
  <si>
    <t xml:space="preserve">       - Ph­¬ng ph¸p khÊu hao TSC§ (h÷u h×nh,v« h×nh,thuª tc )</t>
  </si>
  <si>
    <t xml:space="preserve">       - Nguyªn t¾c ghi nhËn TSC§ (h÷u h×nh, v« h×nh, thuª tc )</t>
  </si>
  <si>
    <t xml:space="preserve"> -  Cuèi n¨m </t>
  </si>
  <si>
    <t xml:space="preserve"> -  §Çu n¨m </t>
  </si>
  <si>
    <t xml:space="preserve">        ( Nh÷ng c«ng tr×nh lín )</t>
  </si>
  <si>
    <t xml:space="preserve"> - Tµi s¶n thuÕ thu nhËp ho·n l¹i liªn quan ®Õn
 kho¶n ­u ®·i tÝnh thuÕ ch­a sö dông</t>
  </si>
  <si>
    <t xml:space="preserve">  - Kho¶n hoµn nhËp tµi s¶n thuÕ thu nhËp ho·n 
l¹i ®· ®­îc ghi nhËn tõ n¨m tr­íc </t>
  </si>
  <si>
    <t xml:space="preserve"> - Tµi s¶n thuÕ thu nhËp ho·n l¹i liªn quan ®Õn
 kho¶n chªnh lÖch t¹m thêi ®­îc khÊu trõ
 </t>
  </si>
  <si>
    <t>c. C¸c giao dÞch vÒ vèn víi c¸c CSH vµ PP cæ tøc, chia lîi nhuËn</t>
  </si>
  <si>
    <t xml:space="preserve"> - Chi phÝ thuÕ TNDN ho·n l¹i ph¸t sinh tõ c¸c kho¶n chªnh lÖch t¹m thêi ph¶i chÞu thuÕ </t>
  </si>
  <si>
    <t xml:space="preserve"> - Chi phÝ thuÕ TNDN ho·n l¹i ph¸t sinh tõ viÖc hoµn nhËp tµi s¶n thuÕ thu nhËp ho·n l¹i</t>
  </si>
  <si>
    <t xml:space="preserve"> - Thu nhËp thuÕ TNDN ho·n l¹i ph¸t sinh tõ c¸c kho¶n chªnh lÖch t¹m thêi ®­îc khÊu trõ </t>
  </si>
  <si>
    <t xml:space="preserve"> - Thu nhËp thuÕ TNDN ho·n l¹i ph¸t sinh tõ c¸c kho¶n lç tÝnh thuÕ vµ ­u ®·i thuÕ ch­a sö dông</t>
  </si>
  <si>
    <t xml:space="preserve"> - Thu nhËp thuÕ TNDN ho·n l¹i ph¸t sinh tõ viÖc hoµn nhËp thuÕ thu nhËp ho·n l¹i ph¶i tr¶</t>
  </si>
  <si>
    <t xml:space="preserve">®­îc sö dông do cã sù h¹n chÕ cña ph¸p luËt hoÆc c¸c rµng buéc kh¸c mµ doanh nghiÖp ph¶i thùc hiÖn </t>
  </si>
  <si>
    <t xml:space="preserve">c. Tr×nh bµy gi¸ trÞ vµ lý do cña c¸c kho¶n tiÒn,t­¬ng ®­¬ng tiÒn lín do doanh nghiÖp n¾m gi÷ nh­ng kh«ng </t>
  </si>
  <si>
    <t xml:space="preserve">   Ng­êi lËp biÓu                         KÕ to¸n tr­ëng                                   Gi¸m ®èc</t>
  </si>
  <si>
    <t>LËp ngµy 31 th¸ng 12 n¨m 2008</t>
  </si>
  <si>
    <t xml:space="preserve"> + Hiệu thuốc An Lão </t>
  </si>
  <si>
    <t xml:space="preserve"> + Hiệu thuốc Vĩnh Bảo </t>
  </si>
  <si>
    <t xml:space="preserve">Đầu năm </t>
  </si>
  <si>
    <t>Cuối quý</t>
  </si>
  <si>
    <t xml:space="preserve"> - Hàng mua đi trên đường</t>
  </si>
  <si>
    <r>
      <t xml:space="preserve">Thuyết minh báo cáo tài chính </t>
    </r>
    <r>
      <rPr>
        <b/>
        <i/>
        <sz val="10"/>
        <rFont val="Times New Roman"/>
        <family val="1"/>
      </rPr>
      <t>(tiếp theo)</t>
    </r>
  </si>
  <si>
    <t>V.</t>
  </si>
  <si>
    <t xml:space="preserve">Thông tin bổ sung cho các khoản mục trình bày trong Bảng cân đối kế toán </t>
  </si>
  <si>
    <t>Các chỉ tiêu dưới đây được trình bày theo đơn vị tính là đồng Việt Nam (VNĐ)</t>
  </si>
  <si>
    <t>1.</t>
  </si>
  <si>
    <t>Tiền</t>
  </si>
  <si>
    <t>Cuối năm</t>
  </si>
  <si>
    <t>Đầu năm</t>
  </si>
  <si>
    <t>- Tiền mặt</t>
  </si>
  <si>
    <t>(i)</t>
  </si>
  <si>
    <t>- Tiền gửi ngân hàng</t>
  </si>
  <si>
    <t>(ii)</t>
  </si>
  <si>
    <t>- Tiền đang chuyển</t>
  </si>
  <si>
    <t>-</t>
  </si>
  <si>
    <t>Cộng</t>
  </si>
  <si>
    <t xml:space="preserve"> Số dư tiền mặt tại quỹ gồm:</t>
  </si>
  <si>
    <t xml:space="preserve"> + Văn phòng công ty</t>
  </si>
  <si>
    <t xml:space="preserve"> + SX CN Kiến An</t>
  </si>
  <si>
    <t xml:space="preserve"> + Hiệu thuốc Hải Phòng</t>
  </si>
  <si>
    <t xml:space="preserve"> + Hiệu thuốc Thủy Nguyên</t>
  </si>
  <si>
    <t xml:space="preserve"> + Hiệu thuốc An Lão</t>
  </si>
  <si>
    <t xml:space="preserve"> + Tổ sản xuất thuốc thông thường</t>
  </si>
  <si>
    <t xml:space="preserve"> + Hiệu thuốc Kiến Thụy</t>
  </si>
  <si>
    <t xml:space="preserve"> + Hiệu thuốc Kiến An</t>
  </si>
  <si>
    <t xml:space="preserve"> + Hiệu thuốc Đồ Sơn</t>
  </si>
  <si>
    <t xml:space="preserve"> + Chi nhánh Miền Nam</t>
  </si>
  <si>
    <t xml:space="preserve"> + Chi nhánh Hà Nội</t>
  </si>
  <si>
    <t xml:space="preserve"> Số dư tiền gửi ngân hàng bao gồm:</t>
  </si>
  <si>
    <t>2.</t>
  </si>
  <si>
    <t>Các khoản phải thu ngắn hạn khác</t>
  </si>
  <si>
    <t>- Các khoản phải thu khác</t>
  </si>
  <si>
    <t>3.</t>
  </si>
  <si>
    <t>Hàng tồn kho</t>
  </si>
  <si>
    <t xml:space="preserve">- Nguyên liệu, vật liệu </t>
  </si>
  <si>
    <t xml:space="preserve">- Công cụ, dụng cụ </t>
  </si>
  <si>
    <t>- Thành phẩm</t>
  </si>
  <si>
    <t xml:space="preserve">- Hàng hóa </t>
  </si>
  <si>
    <t>- Dự phòng giảm giá hàng tồn kho</t>
  </si>
  <si>
    <t>4.</t>
  </si>
  <si>
    <t>Thuế và các khoản phải thu nhà nước</t>
  </si>
  <si>
    <t>- Thuế TNDN nộp thừa</t>
  </si>
  <si>
    <t>- Các khoản khác phải thu nhà nước</t>
  </si>
  <si>
    <t>Phải thu dài hạn nội bộ</t>
  </si>
  <si>
    <t>- Phải thu dài hạn nội bộ</t>
  </si>
  <si>
    <t>- Giảm vốn trong năm trước</t>
  </si>
  <si>
    <t xml:space="preserve"> - Lỗ trong năm trước</t>
  </si>
  <si>
    <t xml:space="preserve"> - Giảm khác</t>
  </si>
  <si>
    <t>10%/ vèn ®iÒu lÖ /n¨m</t>
  </si>
  <si>
    <t>10.000/cp</t>
  </si>
  <si>
    <t xml:space="preserve"> X©y dùng nhµ m¸y SX thuèc viªn ®¹t tiªu chuÈn GMP WHO</t>
  </si>
  <si>
    <t>Tæng gi¸m ®èc</t>
  </si>
  <si>
    <t xml:space="preserve"> - ChuyÓn nî thµnh vèn chñ së h÷u</t>
  </si>
  <si>
    <t xml:space="preserve">b. Mua vµ thanh lý c«ng ty con hoÆc ®¬n vÞ kinh doanh kh¸c trong kú b¸o c¸o </t>
  </si>
  <si>
    <t xml:space="preserve"> - Tæng gi¸ trÞ mua hoÆc thanh lý </t>
  </si>
  <si>
    <t xml:space="preserve"> - PhÇn gi¸ trÞ mua hoÆc thanh lý ®­îc thanh to¸n b»ng tiÒn vµ c¸c kho¶n t­¬ng ®­¬ng tiÒn </t>
  </si>
  <si>
    <t xml:space="preserve"> - Sè tiÒn vµ c¸c kho¶n t­¬ng ®­¬ng tiÒn cã thùc trong trong c«ng ty con hoÆc ®¬n vÞ KD </t>
  </si>
  <si>
    <t xml:space="preserve">                        doanh kh¸c mua ®­îc hoÆc thanh lý trong kú</t>
  </si>
  <si>
    <t xml:space="preserve">          VIII. Nh÷ng th«ng tin kh¸c</t>
  </si>
  <si>
    <t>1. Nh÷ng kho¶n nî tiÒm tµng, kho¶n cam kÕt vµ nh÷ng th«ng tin TC kh¸c</t>
  </si>
  <si>
    <t xml:space="preserve">2. Nh÷ng sù kiÖn ph¸t sinh sau ngµy kÕt thóc kú kÕ to¸n n¨m </t>
  </si>
  <si>
    <t xml:space="preserve">3. Th«ng tin vÒ c¸c bªn liªn quan </t>
  </si>
  <si>
    <t xml:space="preserve">4. Tr×nh bµy tµi s¶n , doanh thu , kÕt qu¶ KD theo bé phËn </t>
  </si>
  <si>
    <t xml:space="preserve">5. Th«ng tin so s¸nh </t>
  </si>
  <si>
    <t>6. Th«ng tin vÒ ho¹t ®éng liªn tôc</t>
  </si>
  <si>
    <t xml:space="preserve">7. Nh÷ng th«ng tin kh¸c </t>
  </si>
  <si>
    <t xml:space="preserve">                                                                                                       N¨m 2007</t>
  </si>
  <si>
    <t>Céng</t>
  </si>
  <si>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</si>
  <si>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</si>
  <si>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</si>
  <si>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</si>
  <si>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</si>
  <si>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</si>
  <si>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</si>
  <si>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</si>
  <si>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</si>
  <si>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</si>
  <si>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</si>
  <si>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</si>
  <si>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xml:space="preserve">Tµi s¶n </t>
  </si>
  <si>
    <t xml:space="preserve">       ( 100 = 110 + 120 + 130 + 140 + 150 + 160 )</t>
  </si>
  <si>
    <t xml:space="preserve">Cuối quý </t>
  </si>
  <si>
    <t>Số dư cuối quý</t>
  </si>
  <si>
    <t>- Tăng trong quý</t>
  </si>
  <si>
    <t>- Giảm trong quý</t>
  </si>
  <si>
    <t>Số dư cuối quý này</t>
  </si>
  <si>
    <t xml:space="preserve">1. TiÒn mÆt t¹i quü </t>
  </si>
  <si>
    <t xml:space="preserve">II. C¸c kho¶n ®Çu t­ tµi chÝnh ng¾n h¹n </t>
  </si>
  <si>
    <t xml:space="preserve">1. Ph¶i thu cña kh¸ch hµng </t>
  </si>
  <si>
    <t>2. Tr¶ tr­íc cho ng­êi b¸n</t>
  </si>
  <si>
    <t xml:space="preserve">IV. Hµng tån kho </t>
  </si>
  <si>
    <t xml:space="preserve">1. Tµi s¶n cè ®Þnh h÷u h×nh </t>
  </si>
  <si>
    <t xml:space="preserve">   - Nguyªn gi¸ </t>
  </si>
  <si>
    <t xml:space="preserve">   - Gi¸ trÞ hao mßn luü kÕ (*)</t>
  </si>
  <si>
    <t xml:space="preserve">2. Tµi s¶n cè ®Þnh ®i thuª tµi chÝnh </t>
  </si>
  <si>
    <t xml:space="preserve">3. Tµi s¶n cè ®Þnh v« h×nh </t>
  </si>
  <si>
    <t>4. Dù phßng gi¶m gi¸ ®Çu t­ dµi h¹n (*)</t>
  </si>
  <si>
    <t xml:space="preserve">nguån vèn </t>
  </si>
  <si>
    <t>A - Nî ph¶i tr¶  ( 300 = 310 + 320 + 330 )</t>
  </si>
  <si>
    <t xml:space="preserve">I. Nî ng¾n h¹n </t>
  </si>
  <si>
    <t xml:space="preserve">II. Nî dµi h¹n </t>
  </si>
  <si>
    <t>B-Nguån vèn chñ së h÷u (400 = 410 + 420)</t>
  </si>
  <si>
    <t xml:space="preserve">I. Nguån vèn , quü </t>
  </si>
  <si>
    <t xml:space="preserve">II. Nguån kinh phÝ , quü kh¸c </t>
  </si>
  <si>
    <t>tæng céng nguån vèn ( 430 = 300 + 400 )</t>
  </si>
  <si>
    <t/>
  </si>
  <si>
    <t xml:space="preserve">C«ngty CPDP H¶i Phßng </t>
  </si>
  <si>
    <t>71 §iÖn biªn Phñ - HP</t>
  </si>
  <si>
    <t xml:space="preserve">B¸o c¸o l­u chuyÓn tiÒn tÖ </t>
  </si>
  <si>
    <t>I. L­u chuyÓn tiÒn tõ ho¹t ®éng kinh doanh</t>
  </si>
  <si>
    <t>1. TiÒn thu tõ b¸n hµng &amp; dv vµ doanh thu kh¸c</t>
  </si>
  <si>
    <t>2. TiÒn chi tr¶ cho ng­êi cung cÊp hµng ho¸ &amp; dv</t>
  </si>
  <si>
    <t xml:space="preserve">3. TiÒn chi tr¶ cho ng­êi lao ®éng </t>
  </si>
  <si>
    <t>4. TiÒn chi tr¶ l·i vay</t>
  </si>
  <si>
    <t>5. TiÒn chi nép thuÕ thu nhËp doanh nghiÖp</t>
  </si>
  <si>
    <t>6. TiÒn thu kh¸c tõ ho¹t ®éng kinh doanh</t>
  </si>
  <si>
    <t>7. TiÒn chi kh¸c cho ho¹t ®éng kinh doanh</t>
  </si>
  <si>
    <t>L­u chuyÓn thuÇn tõ ho¹t ®éng kinh doanh</t>
  </si>
  <si>
    <t>II. L­u chuyÓn tiÒn tõ häat ®éng ®µu t­</t>
  </si>
  <si>
    <t>1. TiÒn chi ®Ó mua s¾m xd TSC§ vµ TS dµi h¹n kh¸c</t>
  </si>
  <si>
    <t>2. TiÒn thu tõ thanh lý nh­îng b¸n TSC§ vµ TS dµi h¹n kh¸c</t>
  </si>
  <si>
    <t>3. TiÒn chi cho vay mua c¸c c«ng cô nî cña ®v kh¸c</t>
  </si>
  <si>
    <t>4. TiÒn thu håi cho vay b¸n l¹i c¸c c«ng cô nî cña ®v kh¸c</t>
  </si>
  <si>
    <t>5. TiÒn chi ®Çu t­ gãp vèn vµo ®v kh¸c</t>
  </si>
  <si>
    <t>6. TiÒn thu håi ®Çu t­ gãp vèn vµo ®v kh¸c</t>
  </si>
  <si>
    <t>7. TiÒn thu l·i cho vay cæ tøc vµ lîi nhuËn ®­îc chia</t>
  </si>
  <si>
    <t>L­u chuyÓn tiÒn thuÇn tõ ho¹t ®éng ®Çu t­</t>
  </si>
  <si>
    <t xml:space="preserve">III. L­u chuyÓn tiÒn tõ ho¹t ®éng tµi chÝnh </t>
  </si>
  <si>
    <t>1. TiÒn thu tõ ph¸t hµnh cæ phiÕu &amp; nhËn vèn gãp cña chñ së h÷u</t>
  </si>
  <si>
    <t xml:space="preserve">2. TiÒn chi tr¶ vèn gãp cho c¸c chñ së h÷u mua l¹i cæ phiÕu cña doanh nghiÖp ®· ph¸t hµnh  </t>
  </si>
  <si>
    <t>3. TiÒn vay ng¾n h¹n, dµi h¹n nhËn ®­îc</t>
  </si>
  <si>
    <t>4. TiÒn chi tr¶ nî gèc vay</t>
  </si>
  <si>
    <t xml:space="preserve">5. TiÒn chi tr¶ nî thuª tµi chÝnh </t>
  </si>
  <si>
    <t xml:space="preserve">6. Cæ tøc , lîi nhuËn ®· tr¶ cho chñ së h÷u </t>
  </si>
  <si>
    <t xml:space="preserve">L­u chuyÓn tiÒn thuÇn tõ ho¹t ®éng tµi chÝnh </t>
  </si>
  <si>
    <t xml:space="preserve">TiÒn vµ t­¬ng ®­¬ng tiÒn ®Çu kú </t>
  </si>
  <si>
    <t xml:space="preserve">¶nh h­ëng cña thay ®æi tû gi¸ hèi ®o¸i quy ®æi ngo¹i tÖ </t>
  </si>
  <si>
    <t xml:space="preserve">ThuyÕt
 minh </t>
  </si>
  <si>
    <t>TiÒn vµ t­¬ng ®­¬ng tiÒn cuèi kú (70=50+60+61)</t>
  </si>
  <si>
    <t>L­u chuyÓn tiÒn thuÇn trong kú(50=20+30+40)</t>
  </si>
  <si>
    <t xml:space="preserve">                           Quý II n¨m 2013</t>
  </si>
  <si>
    <t xml:space="preserve">      LËp , ngµy  28  .th¸ng  07..n¨m…2013</t>
  </si>
  <si>
    <t xml:space="preserve">          T¹i ngµy …30… th¸ng …06. n¨m …2013…</t>
  </si>
  <si>
    <t xml:space="preserve"> + Hiệu thuốc Vĩnh Bảo</t>
  </si>
  <si>
    <t>Hải Phòng Ngày  .  28/07/2013</t>
  </si>
  <si>
    <t xml:space="preserve">                                            (Ban hµnh theo Q§ sè 15/2006/Q§ - BTC</t>
  </si>
  <si>
    <t xml:space="preserve">                                          ngµy 20/3/2006 cña Bé tr­ëng Bé Tµi chÝnh )</t>
  </si>
  <si>
    <t>2. C¸c kho¶n t­¬ng ®­¬ng tiÒn</t>
  </si>
  <si>
    <t>ThuyÕt 
minh</t>
  </si>
  <si>
    <t xml:space="preserve">M·
 sè </t>
  </si>
  <si>
    <t xml:space="preserve">1. §Çu t­  ng¾n h¹n </t>
  </si>
  <si>
    <t>2. Dù phßng gi¶m gi¸ dÇu t­ ng¾n h¹n (*)</t>
  </si>
  <si>
    <t>3. Ph¶i thu néi bé ng¾n h¹n</t>
  </si>
  <si>
    <t xml:space="preserve">4. Ph¶i thu theo tiÕn ®é kÕ ho¹ch hîp ®ång x©y dùng </t>
  </si>
  <si>
    <t xml:space="preserve">5. C¸c kho¶n ph¶i thu kh¸c </t>
  </si>
  <si>
    <t>6. Dù phßng c¸c kho¶n ph¶i thu khã ®ßi (*)</t>
  </si>
  <si>
    <t xml:space="preserve">1. Hµng tån kho </t>
  </si>
  <si>
    <t>2. Dù phßng gi¶m gi¸ hµng tån kho (*)</t>
  </si>
  <si>
    <t>III. C¸c kho¶n ph¶i thu ng¾n h¹n</t>
  </si>
  <si>
    <t>V. Tµi s¶n ng¾n h¹n kh¸c</t>
  </si>
  <si>
    <t>1. Chi phÝ tr¶ tr­íc ng¾n h¹n</t>
  </si>
  <si>
    <t>2. ThuÕ GTGT ®­îc khÊu trõ</t>
  </si>
  <si>
    <t>3. ThuÕ vµ c¸c kho¶n kh¸c ph¶i thu Nhµ n­íc</t>
  </si>
  <si>
    <t>4. Tµi s¶n ng¾n h¹n kh¸c</t>
  </si>
  <si>
    <t xml:space="preserve">B - Tµi s¶n dµi h¹n </t>
  </si>
  <si>
    <t xml:space="preserve">          ( 200 = 210 + 220 + 240 + 250 + 260)</t>
  </si>
  <si>
    <t xml:space="preserve">I. C¸c kho¶n ph¶i thu dµi h¹n </t>
  </si>
  <si>
    <t xml:space="preserve">1. Ph¶i thu dµi h¹n cña kh¸ch hµng </t>
  </si>
  <si>
    <t>2. Vèn kinh doanh ë ®¬n vÞ trùc thuéc</t>
  </si>
  <si>
    <t xml:space="preserve">3. Ph¶i thu dµi h¹n néi bé </t>
  </si>
  <si>
    <t>4. Ph¶i thu dµi h¹n kh¸c</t>
  </si>
  <si>
    <t>5. Dù phßng ph¶i thu dµi h¹n khã ®ßi</t>
  </si>
  <si>
    <t xml:space="preserve">II. Tµi s¶n cè ®Þnh </t>
  </si>
  <si>
    <t xml:space="preserve">4. Chi phÝ x©y dùng c¬ b¶n dë dang </t>
  </si>
  <si>
    <t>III. BÊt ®éng s¶n ®Çu t­</t>
  </si>
  <si>
    <t>IV. C¸c kho¶n ®Çu t­ tµi chÝnh dµi h¹n</t>
  </si>
  <si>
    <t>1. §Çu t­ vµo c«ng ty con</t>
  </si>
  <si>
    <t>2. §Çu t­ vµo c«ng ty liªn kÕt ,liªn doanh</t>
  </si>
  <si>
    <t>3. §Çu t­ dµi h¹n kh¸c</t>
  </si>
  <si>
    <t>V. Tµi s¶n dµi h¹n kh¸c</t>
  </si>
  <si>
    <t>1. Chi phÝ tr¶ tr­íc dµi h¹n</t>
  </si>
  <si>
    <t>2. Tµi s¶n thuÕ thu nhËp ho·n l¹i</t>
  </si>
  <si>
    <t>3. Tµi s¶n dµi h¹n kh¸c</t>
  </si>
  <si>
    <t>tæng céng tµi s¶n ( 270 = 100 + 200 )</t>
  </si>
  <si>
    <t xml:space="preserve">1. Vay vµ nî ng¾n h¹n </t>
  </si>
  <si>
    <t xml:space="preserve">2. Ph¶i tr¶ cho ng­êi b¸n </t>
  </si>
  <si>
    <t xml:space="preserve">3. Ng­êi mua tr¶ tiÒn tr­íc </t>
  </si>
  <si>
    <t xml:space="preserve">4. ThuÕ vµ c¸c kho¶n ph¶i nép cho Nhµ n­íc </t>
  </si>
  <si>
    <t>5. Ph¶i tr¶ ng­êi lao ®éng</t>
  </si>
  <si>
    <t>6. Chi phÝ ph¶i tr¶</t>
  </si>
  <si>
    <t xml:space="preserve">7. Ph¶i tr¶  néi bé </t>
  </si>
  <si>
    <t xml:space="preserve">8. Ph¶i tr¶ theo tiÕn ®é kÕ ho¹ch hîp ®ång x©y dùng </t>
  </si>
  <si>
    <t xml:space="preserve">9. C¸c kho¶n ph¶i tr¶, ph¶i nép ng¾n h¹n kh¸c </t>
  </si>
  <si>
    <t xml:space="preserve">10. Dù phßng ph¶i tr¶ ng¾n h¹n </t>
  </si>
  <si>
    <t xml:space="preserve">1. Ph¶i tr¶ dµi h¹n ng­êi b¸n </t>
  </si>
  <si>
    <t xml:space="preserve">2. Ph¶i tr¶ dµi h¹n néi bé </t>
  </si>
  <si>
    <t>3. Ph¶i tr¶ dµi h¹n kh¸c</t>
  </si>
  <si>
    <t>4. Vay vµ nî dµi h¹n</t>
  </si>
  <si>
    <t>5. ThuÕ thu nhËp ho·n l¹i ph¶i tr¶</t>
  </si>
  <si>
    <t>6. Dù phßng trî cÊp mÊt viÖc lµm</t>
  </si>
  <si>
    <t>7. Dù phßng ph¶i tr¶ dµi h¹n</t>
  </si>
  <si>
    <t xml:space="preserve">1. Vèn ®Çu t­ chñ së h÷u </t>
  </si>
  <si>
    <t xml:space="preserve">2. ThÆng d­ vèn cæ phÇn </t>
  </si>
  <si>
    <t>3. Vèn kh¸c cña chñ së h÷u</t>
  </si>
  <si>
    <t xml:space="preserve">4. Cæ phiÕu quü </t>
  </si>
  <si>
    <t>5. Chªnh lÖch ®¸nh gi¸ l¹i tµi s¶n</t>
  </si>
  <si>
    <t>6. Chªnh lÖch tû gi¸ hèi ®o¸i</t>
  </si>
  <si>
    <t xml:space="preserve">7. Quü ®Çu t­ ph¸t triÓn </t>
  </si>
  <si>
    <t xml:space="preserve">8. Quü dù phßng tµi chÝnh </t>
  </si>
  <si>
    <t>9. Quü kh¸c thuéc vèn chñ së h÷u</t>
  </si>
  <si>
    <t xml:space="preserve">10. Lîi nhuËn sau thuÕ ch­a ph©n phèi </t>
  </si>
  <si>
    <t>11. Nguån vèn ®Çu t­ XDCB</t>
  </si>
  <si>
    <t xml:space="preserve">C«ng ty CPDP H¶i Phßng </t>
  </si>
  <si>
    <t>71 §iÖn Biªn Phñ - HP</t>
  </si>
  <si>
    <t xml:space="preserve">ChØ tiªu </t>
  </si>
  <si>
    <t>1. Doanh thu b¸n hµng vµ cung cÊp dÞch vô</t>
  </si>
  <si>
    <t>2. C¸c kho¶n gi¶m trõ doanh thu</t>
  </si>
  <si>
    <t>3. Doanh thu thuÇn b¸n hµng vµ cung cÊp dv</t>
  </si>
  <si>
    <t xml:space="preserve">4. Gi¸ vèn hµng b¸n </t>
  </si>
  <si>
    <t>5. Lîi nhuËn gép b¸n hµng vµ cung cÊp dv</t>
  </si>
  <si>
    <t xml:space="preserve">6. Doanh thu ho¹t ®éng tµi chÝnh </t>
  </si>
  <si>
    <t xml:space="preserve"> - Trong ®ã : Chi phÝ l·i vay</t>
  </si>
  <si>
    <t xml:space="preserve">7. Chi phÝ tµi chÝnh </t>
  </si>
  <si>
    <t xml:space="preserve">8. Chi phÝ b¸n hµng </t>
  </si>
  <si>
    <t>9. Chi phÝ qu¶n lý doanh nghiÖp</t>
  </si>
  <si>
    <t xml:space="preserve">10. Lîi nhuËn thuÇn tõ ho¹t ®éng kinh doanh </t>
  </si>
  <si>
    <t xml:space="preserve">11. Thu nhËp kh¸c </t>
  </si>
  <si>
    <t xml:space="preserve">12. Chi phÝ kh¸c </t>
  </si>
  <si>
    <t>14. Tæng lîi nhuËn kÕ to¸n tr­íc thuÕ</t>
  </si>
  <si>
    <t xml:space="preserve">15. Chi phÝ thuÕ TNDN hiÖn hµnh </t>
  </si>
  <si>
    <t xml:space="preserve">16. Chi phÝ thuÕ TNDN ho·n l¹i </t>
  </si>
  <si>
    <t>17. Lîi nhuËn sau thuÕ TNDN</t>
  </si>
  <si>
    <t xml:space="preserve">18. L·i c¬ b¶n trªn cæ phiÕu </t>
  </si>
  <si>
    <t xml:space="preserve">13. Lîi nhuËn kh¸c </t>
  </si>
  <si>
    <t>ThuyÕt
 minh</t>
  </si>
  <si>
    <t>N¨m 
nay</t>
  </si>
  <si>
    <t>N¨m
 tr­íc</t>
  </si>
  <si>
    <t>( Ban hµnh theo Q§ sè 15/2006/Q§-BTC</t>
  </si>
  <si>
    <t xml:space="preserve">     Ngµy 20/3/2006 cña Bé tr­ëng BTC)</t>
  </si>
  <si>
    <t>01</t>
  </si>
  <si>
    <t>02</t>
  </si>
  <si>
    <t>10</t>
  </si>
  <si>
    <t>11</t>
  </si>
  <si>
    <t>20</t>
  </si>
  <si>
    <t>21</t>
  </si>
  <si>
    <t>22</t>
  </si>
  <si>
    <t>23</t>
  </si>
  <si>
    <t>24</t>
  </si>
  <si>
    <t>25</t>
  </si>
  <si>
    <t>30</t>
  </si>
  <si>
    <t>31</t>
  </si>
  <si>
    <t>32</t>
  </si>
  <si>
    <t>40</t>
  </si>
  <si>
    <t>50</t>
  </si>
  <si>
    <t>51</t>
  </si>
  <si>
    <t>52</t>
  </si>
  <si>
    <t>60</t>
  </si>
  <si>
    <t>70</t>
  </si>
  <si>
    <t>ChØ tiªu</t>
  </si>
  <si>
    <t xml:space="preserve">C«ng ty d­îc H¶i Phßng </t>
  </si>
  <si>
    <t xml:space="preserve">71 ®iÖn Biªn Phñ </t>
  </si>
  <si>
    <t xml:space="preserve">Tæng céng </t>
  </si>
  <si>
    <t xml:space="preserve">Nhµ cöa </t>
  </si>
  <si>
    <t>Trong năm tài chính 2011, Công ty TNHH Dược Hải Phòng (đơn vị đại diện phần vốn góp vào công ty) được nhận biết là bên liên quan đến Công ty.</t>
  </si>
  <si>
    <t xml:space="preserve">Trong ®ã </t>
  </si>
  <si>
    <t xml:space="preserve">                                MÉu sè B 09 - DN </t>
  </si>
  <si>
    <t xml:space="preserve">             ( Ban hµnh theo Q§ sè 15/2006/Q§-BTC </t>
  </si>
  <si>
    <t xml:space="preserve">                  ngµy 20/3/2006 cña bé tr­ëng BTC )</t>
  </si>
  <si>
    <t xml:space="preserve">                                       thuyÕt minh b¸o c¸o tµi chÝnh </t>
  </si>
  <si>
    <t xml:space="preserve">     I. §Æc ®iÓm ho¹t ®éng cña doanh nghiÖp</t>
  </si>
  <si>
    <t xml:space="preserve">C«ng ty cæ phÇn </t>
  </si>
  <si>
    <t>2. LÜnh vùc kinh doanh : S¶n xuÊt vµ kinh doanh thuèc D­îc phÈm</t>
  </si>
  <si>
    <t xml:space="preserve">3. Ngµnh nghÒ kinh doanh </t>
  </si>
  <si>
    <t xml:space="preserve">4. §Æc ®iÓm ho¹t ®éng cña doanh nghiÖp trong n¨m tµi chÝnh  cã ¶nh h­ëng ®Õn b¸o c¸o tµi chÝnh </t>
  </si>
  <si>
    <t xml:space="preserve">        II. Kú kÕ to¸n , ®¬n vÞ tiÒn tÖ sö dông trong kÕ to¸n </t>
  </si>
  <si>
    <t>1. Kú kÕ to¸n n¨m ( b¾t ®Çu tõ ngµy 01/01  kÕt thóc vµo ngµy 31/12  )</t>
  </si>
  <si>
    <t>VN§</t>
  </si>
  <si>
    <t xml:space="preserve">        III. ChuÈn mùc vµ chÕ ®é kÕ to¸n ¸p dông </t>
  </si>
  <si>
    <t xml:space="preserve">2. Tuyªn bè vÒ viÖc tu©n thñ chuÈn mùc kÕ to¸n vµ chÕ ®é kÕ to¸n </t>
  </si>
  <si>
    <t>Chøng tõ ghi sæ</t>
  </si>
  <si>
    <t xml:space="preserve">         IV. C¸c chÝnh s¸ch kÕ to¸n ¸p dông </t>
  </si>
  <si>
    <t xml:space="preserve">1. Nguyªn t¾c ghi nhËn tiÒn vµ c¸c kho¶n t­¬ng ®­¬ng tiÒn </t>
  </si>
  <si>
    <t xml:space="preserve">Ph­¬ng ph¸p chuyÓn ®æi c¸c ®ång tiÒn kh¸c ra ®ång tiÒn sö dông trong kÕ to¸n </t>
  </si>
  <si>
    <t xml:space="preserve">2. Nguyªn t¾c ghi nhËn hµng tån kho </t>
  </si>
  <si>
    <t xml:space="preserve">       - Nguyªn t¾c ghi nhËn hµng tån kho</t>
  </si>
  <si>
    <t xml:space="preserve">       - Ph­¬ng ph¸p tÝnh gi¸ trÞ hµng tån kho </t>
  </si>
  <si>
    <t xml:space="preserve">                  MÉu sè B 03a - DN</t>
  </si>
  <si>
    <t>D¹ng ®Çy ®ñ</t>
  </si>
  <si>
    <t>( Theo ph­¬ng ph¸p trùc tiÕp )</t>
  </si>
  <si>
    <t xml:space="preserve">       - Ph­¬ng ph¸p h¹ch to¸n hµng tån kho </t>
  </si>
  <si>
    <t xml:space="preserve">       - Ph­¬ng ph¸p lËp dù phßng gi¶m gia hµng tån kho </t>
  </si>
  <si>
    <t>4. Nguyªn t¾c ghi nhËn vµ khÊu hao bÊt ®éng s¶n ®Çu t­</t>
  </si>
  <si>
    <t xml:space="preserve">       - Nguyªn t¾c ghi nhËn bÊt ®éng s¶n ®Çu t­ </t>
  </si>
  <si>
    <t xml:space="preserve">       - Ph­¬ng ph¸p khÊu hao bÊt ®éng s¶n ®Çu t­ </t>
  </si>
  <si>
    <t xml:space="preserve">5. Nguyªn t¾c ghi nhËn c¸c kho¶n ®Çu t­ tµi chÝnh </t>
  </si>
  <si>
    <t xml:space="preserve">   - C¸c kho¶n ®Çu t­ vµo c«ng ty con , c«ng ty liªn kÕt gãp vèn vµo c¬ së kinh doanh ®ång kiÓm so¸t </t>
  </si>
  <si>
    <t xml:space="preserve">   - C¸c kho¶n ®Çu t­ chøng kho¸n ng¾n h¹n </t>
  </si>
  <si>
    <t xml:space="preserve">   - C¸c kho¶n ®Çu t­ ng¾n h¹n , dµi h¹n kh¸c </t>
  </si>
  <si>
    <t xml:space="preserve">   - Ph­¬ng ph¸p lËp dù phßng gi¶m gi¸ ®Çu t­ ng¾n h¹n , dµi h¹n </t>
  </si>
  <si>
    <t>6. Nguyªn t¾c ghi nhËn vµ vèn hãa c¸c kho¶n ®i vay</t>
  </si>
  <si>
    <t xml:space="preserve">         - Nguyªn t¾c ghi nhËn chi phÝ ®i vay</t>
  </si>
  <si>
    <t xml:space="preserve">          - Chi phÝ tr¶ tr­íc </t>
  </si>
  <si>
    <t xml:space="preserve">          - Chi phÝ kh¸c </t>
  </si>
  <si>
    <t xml:space="preserve">          - Ph­¬ng ph¸p ph©n bæ chi phÝ tr¶ tr­íc </t>
  </si>
  <si>
    <t xml:space="preserve">          - Ph­ong ph¸p vµ thêi gian ph©n bæ lîi thÕ th­¬ng m¹i</t>
  </si>
  <si>
    <t xml:space="preserve">8. Nguyªn t¾c ghi nhËn chi phÝ ph¶i tr¶ </t>
  </si>
  <si>
    <t xml:space="preserve">9. Nguyªn t¾c vµ ph­¬ng ph¸p ghi nhËn c¸c kho¶n dù phßng ph¶i tr¶ </t>
  </si>
  <si>
    <t xml:space="preserve">10. Nguyªn t¾c ghi nhËn vèn chñ së h÷u </t>
  </si>
  <si>
    <t xml:space="preserve">          - Nguyªn t¾c ghi nhËn vèn ®Çu t­ chñ së h÷u , thÆng d­ vèn cæ phÇn , vèn kh¸c cña chñ së h÷u </t>
  </si>
  <si>
    <t xml:space="preserve">          - Nguyªn t¾c ghi nhËn chªnh lÖch ®¸nh gi¸ l¹i tµi s¶n </t>
  </si>
  <si>
    <t xml:space="preserve">          - Nguyªn t¾c ghi nhËn chªnh lÖch tû gi¸</t>
  </si>
  <si>
    <t xml:space="preserve">          - Nguyªn t¾c ghi nhËn lîi nhuËn ch­a ph©n phèi </t>
  </si>
  <si>
    <t xml:space="preserve">11. Nguyªn t¾c vµ ph­¬ng ph¸p ghi nhËn doanh thu </t>
  </si>
  <si>
    <t xml:space="preserve">          - Doanh thu b¸n hµng </t>
  </si>
  <si>
    <t xml:space="preserve">          - Doanh thu cung cÊp dÞch vô </t>
  </si>
  <si>
    <t xml:space="preserve">          - Doanh thu ho¹t ®éng tµi chÝnh </t>
  </si>
  <si>
    <t xml:space="preserve">          - Doanh thu hîp ®ång x©y dùng </t>
  </si>
  <si>
    <t xml:space="preserve">12. Nguyªn t¾c vµ ph­¬ng ph¸p ghi nhËn chi phÝ tµi chÝnh </t>
  </si>
  <si>
    <t xml:space="preserve">13. Nguyªn t¾c vµ ph­¬ng ph¸p ghi nhËn chi phÝ thuÕ thu nhËp doanh nghiÖp hiÖn hµnh ,chi </t>
  </si>
  <si>
    <t xml:space="preserve">                                                  phÝ thuÕ thu nhËp doanh nghiÖp ho·n l¹i </t>
  </si>
  <si>
    <t xml:space="preserve">14. C¸c nghiÖp vô dù phßng rñi ro hèi ®o¸i </t>
  </si>
  <si>
    <t xml:space="preserve">15. C¸c nguyªn t¾c vµ ph­¬ng ph¸p kÕ to¸n kh¸c </t>
  </si>
  <si>
    <t xml:space="preserve">         V. Th«ng tin bæ xung cho c¸c kho¶n môc tr×nh bµy trong b¶n can ®èi kÕ to¸n </t>
  </si>
  <si>
    <t xml:space="preserve">01. TiÒn </t>
  </si>
  <si>
    <t xml:space="preserve">Cuèi n¨m </t>
  </si>
  <si>
    <t xml:space="preserve">§Çu n¨m </t>
  </si>
  <si>
    <t xml:space="preserve">Céng </t>
  </si>
  <si>
    <t xml:space="preserve">02. C¸c kho¶n ®Çu t­ tµi chÝnh ng¾n h¹n </t>
  </si>
  <si>
    <t xml:space="preserve">03. C¸c kho¶n ph¶i thu ng¾n h¹n kh¸c </t>
  </si>
  <si>
    <t xml:space="preserve">4. Hµng tån kho </t>
  </si>
  <si>
    <t xml:space="preserve">Céng gi¸ gèc hµng tån kho </t>
  </si>
  <si>
    <t xml:space="preserve">* Gi¸ trÞ ghi sæ cña hµng tån kho dïng ®Ó thÕ chÊo , cÇm cè ®¶m b¶o c¸c kho¶n nî ph¶i tr¶ </t>
  </si>
  <si>
    <t xml:space="preserve">* Gi¸ trÞ hoµn nhËp dù phßng gi¶m gi¸ hµng tån trong n¨m </t>
  </si>
  <si>
    <t xml:space="preserve">* C¸c tr­êng hîp sù kiÖn dÉn ®Õn ph¶i trÝch thªm hoÆc hoµn nhËp dù phßng gi¶m gi¸ hµng tån kho </t>
  </si>
  <si>
    <t xml:space="preserve">5. ThuÕ vµ c¸c kho¶n ph¶i thu cña nhµ n­íc </t>
  </si>
  <si>
    <t xml:space="preserve">6. Ph¶i thu dµi h¹n néi bé </t>
  </si>
  <si>
    <t xml:space="preserve"> - Chi phí SXKD dở dang</t>
  </si>
  <si>
    <t xml:space="preserve">6.  Tăng, giảm tài sản cố định hữu hình </t>
  </si>
  <si>
    <t>Khoản mục</t>
  </si>
  <si>
    <t>Nhà cửa, vật kiến trúc</t>
  </si>
  <si>
    <t>Máy móc, thiết bị</t>
  </si>
  <si>
    <t>Phương tiện vận tải, truyền dẫn</t>
  </si>
  <si>
    <t>Thiết bị quản lý</t>
  </si>
  <si>
    <t>TSCĐ hữu hình khác</t>
  </si>
  <si>
    <t>Tổng cộng</t>
  </si>
  <si>
    <t>Nguyên giá TSCĐ hữu hình</t>
  </si>
  <si>
    <t>Số dư đầu năm</t>
  </si>
  <si>
    <t>- Tăng trong năm</t>
  </si>
  <si>
    <t>- Mua trong năm</t>
  </si>
  <si>
    <t>- Đầu tư XDCB hoàn thành</t>
  </si>
  <si>
    <t>- Tăng khác</t>
  </si>
  <si>
    <t>- Giảm trong năm</t>
  </si>
  <si>
    <t>Tiền mặt tại quỹ</t>
  </si>
  <si>
    <t>- Chuyển sang BĐS đầu tư</t>
  </si>
  <si>
    <t>- Thanh lý, nhượng bán</t>
  </si>
  <si>
    <t>- Giảm khác</t>
  </si>
  <si>
    <t>Số dư cuối năm</t>
  </si>
  <si>
    <t>Giá trị hao mòn lũy kế</t>
  </si>
  <si>
    <t>- Khấu hao trong năm</t>
  </si>
  <si>
    <t>- Chuyển sang bất động sản đầu tư</t>
  </si>
  <si>
    <t>Giá trị còn lại của TSCĐ hữu hình</t>
  </si>
  <si>
    <t>- Tại ngày đầu năm</t>
  </si>
  <si>
    <t>12.  Vốn chủ sở hữu</t>
  </si>
  <si>
    <t xml:space="preserve">a.  Tình hình biến động nguồn vốn chủ sở hữu: </t>
  </si>
  <si>
    <t>Chỉ tiêu</t>
  </si>
  <si>
    <t>Vốn đầu tư của chủ sở hữu</t>
  </si>
  <si>
    <t>Thặng dư vốn cổ phần</t>
  </si>
  <si>
    <t>Vốn khác của chủ sở hữu</t>
  </si>
  <si>
    <t>Cổ phiếu quỹ</t>
  </si>
  <si>
    <t xml:space="preserve">Quỹ đầu tư phát triển </t>
  </si>
  <si>
    <t>Quỹ DP tài chính</t>
  </si>
  <si>
    <t>Quỹ khác thuộc vốn chủ sở hữu</t>
  </si>
  <si>
    <t>Lợi nhuận chưa phân phối</t>
  </si>
  <si>
    <t>Số dư đầu năm trước</t>
  </si>
  <si>
    <t>- Tăng vốn trong năm trước</t>
  </si>
  <si>
    <t>- Lãi trong năm trước</t>
  </si>
  <si>
    <t xml:space="preserve">Số dư cuối năm trước </t>
  </si>
  <si>
    <t>Số dư cuối năm trước đầu năm nay</t>
  </si>
  <si>
    <t>- Tăng vốn trong năm nay</t>
  </si>
  <si>
    <t xml:space="preserve"> + Hiệu thuốc Thuỷ Nguyên</t>
  </si>
  <si>
    <t xml:space="preserve"> + CN Hà Nội</t>
  </si>
  <si>
    <t xml:space="preserve">7. Ph¶i thu dµi h¹n kh¸c </t>
  </si>
  <si>
    <t xml:space="preserve">8. T¨ng gi¶m tµi s¶n cè ®Þnh h÷u h×nh </t>
  </si>
  <si>
    <t>Kho¶n môc</t>
  </si>
  <si>
    <t xml:space="preserve">M¸y mãc
 tiÕt bÞ </t>
  </si>
  <si>
    <t>Ph­¬ng tiÖnvËn t¶i</t>
  </si>
  <si>
    <t xml:space="preserve">TSC§ h÷u h×nh kh¸c </t>
  </si>
  <si>
    <t>Nguyªn gi¸ TSC§</t>
  </si>
  <si>
    <t xml:space="preserve">Sè d­ ®Çu n¨m </t>
  </si>
  <si>
    <t xml:space="preserve">Sè d­ cuèi n¨m </t>
  </si>
  <si>
    <t xml:space="preserve">Gi¸ trÞ ®· hao mßn luü kÕ </t>
  </si>
  <si>
    <t xml:space="preserve">Gi¸ trÞ cßn l¹i cña TSC§ h÷u h×nh </t>
  </si>
  <si>
    <t xml:space="preserve">   - T¹i ngµy ®Çu n¨m </t>
  </si>
  <si>
    <t xml:space="preserve">   - T¹i ngµy cuèi n¨m </t>
  </si>
  <si>
    <t xml:space="preserve">   - Gi¸ trÞ cßn l¹i cuèi n¨m cña TSC§ h÷u h×nh ®· dïng thÕ chÊp , cÇm cè ®¶m b¶o c¸c kho¶n vay</t>
  </si>
  <si>
    <t xml:space="preserve">  - Nguyªn gi¸ TSC§ cuèi n¨m ®· khÊu hao hÕt nh­ng vÉn cßn sö dông </t>
  </si>
  <si>
    <t xml:space="preserve">   - Nguyªn gi¸ TSC§ cuèi n¨m chê thanh lý </t>
  </si>
  <si>
    <t xml:space="preserve">   - C¸c cam kÕt vÒ viÖc mua b¸n TSC§ h÷u h×nh cã gi¸ trÞ lín trong t­¬ng lai</t>
  </si>
  <si>
    <t xml:space="preserve">   - C¸c thay ®æi kh¸c vÒ TSC§ h÷u h×nh </t>
  </si>
  <si>
    <t xml:space="preserve">9. T¨ng gi¶m tµi s¶n cè ®Þnh thuª tµi chÝnh </t>
  </si>
  <si>
    <t>Nguyªn gi¸ TSC§ thuª TC</t>
  </si>
  <si>
    <t>Gi¸ trÞ cßn l¹i cña TSC§ thuª TC</t>
  </si>
  <si>
    <t xml:space="preserve">   * TiÒn thuª ph¸t sinh thªm ®­îc ghi nhËn lµ chi phÝ trong n¨m</t>
  </si>
  <si>
    <t xml:space="preserve">   * C¨n cø ®Ó x¸c ®Þnh tiÒn thuª ph¸t sinh thªm </t>
  </si>
  <si>
    <t xml:space="preserve">   * §iÒu kho¶n gia h¹n thuª hoÆc quyÒn ®­îc mua tµi s¶n </t>
  </si>
  <si>
    <t xml:space="preserve">10. T¨ng gi¶m TSC§ v« h×nh </t>
  </si>
  <si>
    <t xml:space="preserve">QuyÒn sö dông ®Êt </t>
  </si>
  <si>
    <t xml:space="preserve">QuyÒn ph¸t hµnh </t>
  </si>
  <si>
    <t xml:space="preserve">B¶n quyÒn,b»ng s¸ng chÕ </t>
  </si>
  <si>
    <t xml:space="preserve">TSC§ v« h×nh kh¸c </t>
  </si>
  <si>
    <t xml:space="preserve">Nguyªn gi¸ TSC§ v« h×nh </t>
  </si>
  <si>
    <t xml:space="preserve">   * ThuyÕt minh sè liÖu vµ gi¶i tr×nh kh¸c </t>
  </si>
  <si>
    <t xml:space="preserve">11. Chi phÝ x©y dùng c¬ b¶n dë dang </t>
  </si>
  <si>
    <t xml:space="preserve">   - Tæng sè chi phÝ XDCB dë dang </t>
  </si>
  <si>
    <t>12. T¨ng gi¶m bÊt ®éng s¶n ®Çu t­</t>
  </si>
  <si>
    <t xml:space="preserve">Sè ®Çu n¨m </t>
  </si>
  <si>
    <t xml:space="preserve">T¨ng trong n¨m </t>
  </si>
  <si>
    <t xml:space="preserve">Gi¶m trong n¨m </t>
  </si>
  <si>
    <t xml:space="preserve">Sè cuèi n¨m </t>
  </si>
  <si>
    <t>Nguyªn gi¸ bÊt ®éng s¶n ®»u t­</t>
  </si>
  <si>
    <t xml:space="preserve">Gi¸ trÞ hao mßn luü kÕ </t>
  </si>
  <si>
    <t xml:space="preserve">Gi¸ trÞ cßn l¹i cña bÊt ®éng s¶n </t>
  </si>
  <si>
    <t xml:space="preserve">13. §Çu t­ dµi h¹n kh¸c </t>
  </si>
  <si>
    <t xml:space="preserve">14. Chi phÝ tr¶ tr­íc dµi h¹n kh¸c </t>
  </si>
  <si>
    <t xml:space="preserve">15. Vay vµ nî ng¾n h¹n </t>
  </si>
  <si>
    <t>16. ThuÕ vµ c¸c kho¶n ph¶i nép nhµ n­íc</t>
  </si>
  <si>
    <t>Cuèi n¨m</t>
  </si>
  <si>
    <t>§Çu n¨m</t>
  </si>
  <si>
    <t xml:space="preserve">   - ThuÕ gi¸ trÞ gia t¨ng </t>
  </si>
  <si>
    <t xml:space="preserve">   - ThuÕ tiªu thô ®Æc biÖt </t>
  </si>
  <si>
    <t xml:space="preserve">   - ThuÕ xuÊt , nhËp khÈu </t>
  </si>
  <si>
    <t xml:space="preserve">   - ThuÕ thu nhËp doanh nghiÖp </t>
  </si>
  <si>
    <t xml:space="preserve">8. Quü khen th­ëng vµ phóc lîi </t>
  </si>
  <si>
    <t xml:space="preserve">1 .Nguån kinh phÝ </t>
  </si>
  <si>
    <t>2. Nguån kinh phÝ ®· h×nh thµnh TSC§</t>
  </si>
  <si>
    <t xml:space="preserve">            Ng­êi lËp                         kÕ to¸n tr­ëng                  Tæng gi¸m ®èc</t>
  </si>
  <si>
    <t xml:space="preserve">                         Ng­êi lËp biÓu                                                  KÕ to¸n tr­ëng                                              Tæng gi¸m ®èc</t>
  </si>
  <si>
    <t xml:space="preserve">                 Ng­êi lËp                                   kÕ to¸n tr­ëng                             Tæng gi¸m ®èc</t>
  </si>
  <si>
    <t xml:space="preserve">   - ThuÕ thu nhËp c¸ nh©n</t>
  </si>
  <si>
    <t xml:space="preserve">   - ThuÕ tµi nguyªn</t>
  </si>
  <si>
    <t xml:space="preserve">   - ThuÕ nhµ ®Êt vµ tiÒn thuª ®Êt </t>
  </si>
  <si>
    <t xml:space="preserve">   - C¸c lo¹i thuÕ kh¸c</t>
  </si>
  <si>
    <t xml:space="preserve">   - C¸c kho¶n phÝ , lÖ phÝ vµ c¸c kho¶n ph¶i nép kh¸c </t>
  </si>
  <si>
    <t xml:space="preserve">17. Chi phÝ ph¶i tr¶ </t>
  </si>
  <si>
    <t xml:space="preserve">   - TrÝch tr­íc chi phÝ tiÒn l­¬ng trong thêi gian nghØ phÐp</t>
  </si>
  <si>
    <t xml:space="preserve">   - Chi phÝ söa ch÷a lín TSC§</t>
  </si>
  <si>
    <t xml:space="preserve">   - Chi phÝ trong thêi gian ngõng kinh doanh</t>
  </si>
  <si>
    <t xml:space="preserve">18. C¸c kho¶n ph¶i tr¶ ph¶i nép kh¸c </t>
  </si>
  <si>
    <t xml:space="preserve">   - Tµi s¶n thõa chê gi¶i quyÕt </t>
  </si>
  <si>
    <t xml:space="preserve">   - Kinh phÝ c«ng ®oµn</t>
  </si>
  <si>
    <t xml:space="preserve">   - B¶o hiÓm x· héi </t>
  </si>
  <si>
    <t xml:space="preserve">   - B¶o hiÓm y tÕ</t>
  </si>
  <si>
    <t xml:space="preserve">   - Ph¶i tr¶ vÒ cæ phÇn ho¸ </t>
  </si>
  <si>
    <t xml:space="preserve">   - NhËn ký quü , ký c­îc ng¾n h¹n</t>
  </si>
  <si>
    <t xml:space="preserve">   - Doanh thu ch­a thùc hiÖn</t>
  </si>
  <si>
    <t xml:space="preserve">   - C¸c kho¶n ph¶i tr¶ ph¶i nép nh¾n h¹n kh¸c</t>
  </si>
  <si>
    <t xml:space="preserve">19. Ph¶i tr¶ dµi h¹n néi bé </t>
  </si>
  <si>
    <t xml:space="preserve">   - Vay dµi h¹n néi bé </t>
  </si>
  <si>
    <t xml:space="preserve">   - Ph¶i tr¶ dµi h¹n néi bé kh¸c </t>
  </si>
  <si>
    <t xml:space="preserve">20. Vay vµ nî dµi h¹n </t>
  </si>
  <si>
    <t>a. Vay dµi h¹n</t>
  </si>
  <si>
    <t xml:space="preserve">  - Vay ng©n hµng </t>
  </si>
  <si>
    <t xml:space="preserve">  - Vay ®èi t­îng kh¸c</t>
  </si>
  <si>
    <t xml:space="preserve">  - Tr¸i phiÕu ph¸t hµnh </t>
  </si>
  <si>
    <t>b. Nî dµi h¹n</t>
  </si>
  <si>
    <t xml:space="preserve">   - Thuª tµi chÝnh </t>
  </si>
  <si>
    <t xml:space="preserve">   - Nî dµi h¹n kh¸c </t>
  </si>
  <si>
    <t xml:space="preserve">c. C¸c kho¶n nî thuª tµi chÝnh </t>
  </si>
  <si>
    <t>Thêi h¹n</t>
  </si>
  <si>
    <t>N¨m nay</t>
  </si>
  <si>
    <t>N¨m tr­íc</t>
  </si>
  <si>
    <t>Tæng kho¶n TT tiÒn thuª tc</t>
  </si>
  <si>
    <t>Tr¶ tiÒn
 l·i thuª</t>
  </si>
  <si>
    <t>Tr¶ nî gèc</t>
  </si>
  <si>
    <t>Tr¶ tiÒn 
l·i thuª</t>
  </si>
  <si>
    <t xml:space="preserve">Tõ 1 n¨m trë xuèng </t>
  </si>
  <si>
    <t>Trªn 1 n¨m ®Õn 5 n¨m</t>
  </si>
  <si>
    <t>Trªn 5 n¨m</t>
  </si>
  <si>
    <t>21. Tµi s¶n thuÕ thu nhËp ho·n l¹i vµ thuÕ thu nhËp ho·n l¹i ph¶i tr¶</t>
  </si>
  <si>
    <t>a. Tµi s¶n thuÕ thu nhËp ho·n l¹i</t>
  </si>
  <si>
    <t>Tµi s¶n thuÕ thu nhËp ho·n l¹i</t>
  </si>
  <si>
    <t xml:space="preserve">b. ThuÕ thu nhËp ho·n l¹i ph¶i tr¶ </t>
  </si>
  <si>
    <t xml:space="preserve">   - ThuÕ thu nhËp ho·n l¹i ph¶i tr¶ ph¸t sinh tõ c¸c kho¶n chªnh lÖch t¹m thêi chÞu thuÕ</t>
  </si>
  <si>
    <t xml:space="preserve">   - Kho¶n hoµn nhËp thuÕ thu nhËp ho·n lËiphØ tr¶ ®· ®­îc ghi nhËn tõ c¸c n¨m tr­íc</t>
  </si>
  <si>
    <t xml:space="preserve">   - ThuÕ thu nhËp ho·n lËi ph¶i tr¶</t>
  </si>
  <si>
    <t xml:space="preserve">Luü kÕ tõ ®Çu n¨m ®Õn cuèi quý nµy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</si>
</sst>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numFmt numFmtId="173" formatCode="######"/>
    <numFmt numFmtId="174" formatCode="_(* #,##0_);_(* \(#,##0\);_(* &quot;-&quot;??_);_(@_)"/>
    <numFmt numFmtId="175" formatCode="_(* #,##0.0_);_(* \(#,##0.0\);_(* &quot;-&quot;??_);_(@_)"/>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
    <numFmt numFmtId="185" formatCode="_(* #,##0.0_);_(* \(#,##0.0\);_(* &quot;-&quot;?_);_(@_)"/>
    <numFmt numFmtId="186" formatCode="&quot;Rp&quot;#,##0_);\(&quot;Rp&quot;#,##0\)"/>
    <numFmt numFmtId="187" formatCode="&quot;Rp&quot;#,##0_);[Red]\(&quot;Rp&quot;#,##0\)"/>
    <numFmt numFmtId="188" formatCode="&quot;Rp&quot;#,##0.00_);\(&quot;Rp&quot;#,##0.00\)"/>
    <numFmt numFmtId="189" formatCode="&quot;Rp&quot;#,##0.00_);[Red]\(&quot;Rp&quot;#,##0.00\)"/>
    <numFmt numFmtId="190" formatCode="_(&quot;Rp&quot;* #,##0_);_(&quot;Rp&quot;* \(#,##0\);_(&quot;Rp&quot;* &quot;-&quot;_);_(@_)"/>
    <numFmt numFmtId="191" formatCode="_(&quot;Rp&quot;* #,##0.00_);_(&quot;Rp&quot;* \(#,##0.00\);_(&quot;Rp&quot;* &quot;-&quot;??_);_(@_)"/>
    <numFmt numFmtId="192" formatCode="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00"/>
    <numFmt numFmtId="198" formatCode="&quot;￥&quot;#,##0;&quot;￥&quot;\-#,##0"/>
    <numFmt numFmtId="199" formatCode="#,##0\ &quot;DM&quot;;\-#,##0\ &quot;DM&quot;"/>
    <numFmt numFmtId="200" formatCode="0.000%"/>
    <numFmt numFmtId="201" formatCode="&quot;Yes&quot;;&quot;Yes&quot;;&quot;No&quot;"/>
    <numFmt numFmtId="202" formatCode="&quot;True&quot;;&quot;True&quot;;&quot;False&quot;"/>
    <numFmt numFmtId="203" formatCode="&quot;On&quot;;&quot;On&quot;;&quot;Off&quot;"/>
    <numFmt numFmtId="204" formatCode="[$€-2]\ #,##0.00_);[Red]\([$€-2]\ #,##0.00\)"/>
    <numFmt numFmtId="205" formatCode="[$-409]dddd\,\ mmmm\ dd\,\ yyyy"/>
    <numFmt numFmtId="206" formatCode="_(* #,##0.0000_);_(* \(#,##0.0000\);_(* &quot;-&quot;??_);_(@_)"/>
    <numFmt numFmtId="207" formatCode="_(* #,##0_);_(* \(#,##0\);_(* \-??_);_(@_)"/>
    <numFmt numFmtId="208" formatCode="_(* #,##0.00_);_(* \(#,##0.00\);_(* \-??_);_(@_)"/>
    <numFmt numFmtId="209" formatCode="_-* #,##0\ _₫_-;\-* #,##0\ _₫_-;_-* &quot;-&quot;??\ _₫_-;_-@_-"/>
  </numFmts>
  <fonts count="88">
    <font>
      <sz val="10"/>
      <name val="Arial"/>
      <family val="0"/>
    </font>
    <font>
      <sz val="12"/>
      <name val=".VnTime"/>
      <family val="2"/>
    </font>
    <font>
      <b/>
      <sz val="12"/>
      <name val=".VnTime"/>
      <family val="2"/>
    </font>
    <font>
      <b/>
      <sz val="10"/>
      <name val=".VnTime"/>
      <family val="2"/>
    </font>
    <font>
      <sz val="10"/>
      <name val=".VnTime"/>
      <family val="2"/>
    </font>
    <font>
      <b/>
      <sz val="11"/>
      <name val=".VnTime"/>
      <family val="2"/>
    </font>
    <font>
      <sz val="9"/>
      <name val=".VnTime"/>
      <family val="2"/>
    </font>
    <font>
      <u val="single"/>
      <sz val="10"/>
      <color indexed="36"/>
      <name val=".VnTime"/>
      <family val="0"/>
    </font>
    <font>
      <b/>
      <sz val="12"/>
      <name val="Arial"/>
      <family val="2"/>
    </font>
    <font>
      <u val="single"/>
      <sz val="10"/>
      <color indexed="12"/>
      <name val=".VnTime"/>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돋움"/>
      <family val="3"/>
    </font>
    <font>
      <b/>
      <sz val="10"/>
      <color indexed="10"/>
      <name val="Arial"/>
      <family val="2"/>
    </font>
    <font>
      <b/>
      <sz val="10"/>
      <color indexed="8"/>
      <name val="Arial"/>
      <family val="2"/>
    </font>
    <font>
      <b/>
      <sz val="20"/>
      <name val=".VnTimeH"/>
      <family val="2"/>
    </font>
    <font>
      <sz val="12"/>
      <name val=".VnTimeH"/>
      <family val="2"/>
    </font>
    <font>
      <b/>
      <sz val="12"/>
      <name val=".VnTimeH"/>
      <family val="2"/>
    </font>
    <font>
      <b/>
      <sz val="14"/>
      <name val=".VnTime"/>
      <family val="2"/>
    </font>
    <font>
      <sz val="13"/>
      <name val=".VnTimeH"/>
      <family val="2"/>
    </font>
    <font>
      <sz val="13"/>
      <name val=".VnTime"/>
      <family val="0"/>
    </font>
    <font>
      <i/>
      <sz val="13"/>
      <name val=".VnTime"/>
      <family val="2"/>
    </font>
    <font>
      <b/>
      <sz val="13"/>
      <name val=".VnTimeH"/>
      <family val="2"/>
    </font>
    <font>
      <b/>
      <sz val="13"/>
      <name val=".VnTime"/>
      <family val="2"/>
    </font>
    <font>
      <sz val="14"/>
      <name val=".VnTimeH"/>
      <family val="2"/>
    </font>
    <font>
      <sz val="14"/>
      <name val=".VnTime"/>
      <family val="2"/>
    </font>
    <font>
      <i/>
      <sz val="12"/>
      <name val=".VnTime"/>
      <family val="2"/>
    </font>
    <font>
      <b/>
      <i/>
      <sz val="13"/>
      <name val=".VnTime"/>
      <family val="2"/>
    </font>
    <font>
      <sz val="11"/>
      <name val=".VnTime"/>
      <family val="2"/>
    </font>
    <font>
      <b/>
      <sz val="14"/>
      <name val=".VnTimeH"/>
      <family val="2"/>
    </font>
    <font>
      <sz val="8"/>
      <name val="Arial"/>
      <family val="0"/>
    </font>
    <font>
      <b/>
      <i/>
      <sz val="12"/>
      <name val=".VnTime"/>
      <family val="2"/>
    </font>
    <font>
      <b/>
      <sz val="10"/>
      <name val=".VnTimeH"/>
      <family val="2"/>
    </font>
    <font>
      <sz val="10"/>
      <name val="Times New Roman"/>
      <family val="1"/>
    </font>
    <font>
      <b/>
      <u val="single"/>
      <sz val="12"/>
      <name val=".VnTime"/>
      <family val="2"/>
    </font>
    <font>
      <i/>
      <sz val="10"/>
      <name val=".VnTime"/>
      <family val="2"/>
    </font>
    <font>
      <b/>
      <i/>
      <sz val="10"/>
      <name val=".VnTime"/>
      <family val="2"/>
    </font>
    <font>
      <b/>
      <sz val="10"/>
      <name val="Times New Roman"/>
      <family val="1"/>
    </font>
    <font>
      <b/>
      <sz val="14"/>
      <name val="Times New Roman"/>
      <family val="1"/>
    </font>
    <font>
      <b/>
      <i/>
      <sz val="10"/>
      <name val="Times New Roman"/>
      <family val="1"/>
    </font>
    <font>
      <i/>
      <sz val="10"/>
      <name val="Times New Roman"/>
      <family val="1"/>
    </font>
    <font>
      <sz val="10.5"/>
      <name val="Times New Roman"/>
      <family val="1"/>
    </font>
    <font>
      <u val="single"/>
      <sz val="10"/>
      <name val="Times New Roman"/>
      <family val="1"/>
    </font>
    <font>
      <sz val="10.5"/>
      <name val=".VnTime"/>
      <family val="2"/>
    </font>
    <font>
      <i/>
      <sz val="10.5"/>
      <name val="Times New Roman"/>
      <family val="1"/>
    </font>
    <font>
      <b/>
      <sz val="10.5"/>
      <name val="Times New Roman"/>
      <family val="1"/>
    </font>
    <font>
      <b/>
      <i/>
      <u val="singleAccounting"/>
      <sz val="10"/>
      <name val=".VnTime"/>
      <family val="2"/>
    </font>
    <font>
      <b/>
      <u val="single"/>
      <sz val="12"/>
      <name val=".VnTimeH"/>
      <family val="2"/>
    </font>
    <font>
      <i/>
      <sz val="11"/>
      <name val=".VnTime"/>
      <family val="2"/>
    </font>
    <font>
      <b/>
      <sz val="15"/>
      <name val=".VnTimeH"/>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style="hair"/>
    </border>
    <border>
      <left style="hair"/>
      <right style="hair"/>
      <top style="hair"/>
      <bottom style="hair"/>
    </border>
    <border>
      <left style="hair"/>
      <right>
        <color indexed="63"/>
      </right>
      <top style="hair"/>
      <bottom style="hair"/>
    </border>
    <border>
      <left style="hair"/>
      <right style="thin"/>
      <top style="thin"/>
      <bottom style="hair"/>
    </border>
    <border>
      <left>
        <color indexed="63"/>
      </left>
      <right>
        <color indexed="63"/>
      </right>
      <top style="hair"/>
      <bottom style="hair"/>
    </border>
    <border>
      <left>
        <color indexed="63"/>
      </left>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thin"/>
    </border>
    <border>
      <left>
        <color indexed="63"/>
      </left>
      <right>
        <color indexed="63"/>
      </right>
      <top style="hair"/>
      <bottom>
        <color indexed="63"/>
      </bottom>
    </border>
    <border>
      <left style="hair"/>
      <right style="thin"/>
      <top style="hair"/>
      <bottom style="thin"/>
    </border>
    <border>
      <left>
        <color indexed="63"/>
      </left>
      <right>
        <color indexed="63"/>
      </right>
      <top style="thin"/>
      <bottom>
        <color indexed="63"/>
      </bottom>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style="hair"/>
      <right>
        <color indexed="63"/>
      </right>
      <top style="thin"/>
      <bottom style="hair"/>
    </border>
    <border>
      <left>
        <color indexed="63"/>
      </left>
      <right style="thin"/>
      <top style="thin"/>
      <bottom style="hair"/>
    </border>
    <border>
      <left style="hair"/>
      <right style="hair"/>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 fillId="0" borderId="0" applyNumberFormat="0" applyFill="0" applyBorder="0" applyAlignment="0" applyProtection="0"/>
    <xf numFmtId="0" fontId="77" fillId="29" borderId="0" applyNumberFormat="0" applyBorder="0" applyAlignment="0" applyProtection="0"/>
    <xf numFmtId="0" fontId="8" fillId="0" borderId="3" applyNumberFormat="0" applyAlignment="0" applyProtection="0"/>
    <xf numFmtId="0" fontId="8" fillId="0" borderId="4">
      <alignment horizontal="left" vertical="center"/>
      <protection/>
    </xf>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30" borderId="1" applyNumberFormat="0" applyAlignment="0" applyProtection="0"/>
    <xf numFmtId="0" fontId="82" fillId="0" borderId="8" applyNumberFormat="0" applyFill="0" applyAlignment="0" applyProtection="0"/>
    <xf numFmtId="0" fontId="83" fillId="31" borderId="0" applyNumberFormat="0" applyBorder="0" applyAlignment="0" applyProtection="0"/>
    <xf numFmtId="0" fontId="4" fillId="0" borderId="0">
      <alignment/>
      <protection/>
    </xf>
    <xf numFmtId="0" fontId="0" fillId="32" borderId="9" applyNumberFormat="0" applyFont="0" applyAlignment="0" applyProtection="0"/>
    <xf numFmtId="0" fontId="84" fillId="27" borderId="10"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11" applyNumberFormat="0" applyFill="0" applyAlignment="0" applyProtection="0"/>
    <xf numFmtId="0" fontId="87" fillId="0" borderId="0" applyNumberForma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9" fontId="11" fillId="0" borderId="0" applyFont="0" applyFill="0" applyBorder="0" applyAlignment="0" applyProtection="0"/>
    <xf numFmtId="0" fontId="12" fillId="0" borderId="0">
      <alignment/>
      <protection/>
    </xf>
    <xf numFmtId="0" fontId="13" fillId="0" borderId="0">
      <alignment/>
      <protection/>
    </xf>
    <xf numFmtId="193" fontId="13" fillId="0" borderId="0" applyFont="0" applyFill="0" applyBorder="0" applyAlignment="0" applyProtection="0"/>
    <xf numFmtId="194" fontId="13"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198" fontId="14" fillId="0" borderId="0" applyFont="0" applyFill="0" applyBorder="0" applyAlignment="0" applyProtection="0"/>
    <xf numFmtId="197" fontId="14" fillId="0" borderId="0" applyFont="0" applyFill="0" applyBorder="0" applyAlignment="0" applyProtection="0"/>
    <xf numFmtId="0" fontId="15" fillId="0" borderId="0">
      <alignment/>
      <protection/>
    </xf>
    <xf numFmtId="0" fontId="0" fillId="0" borderId="0">
      <alignment/>
      <protection/>
    </xf>
    <xf numFmtId="195" fontId="13" fillId="0" borderId="0" applyFont="0" applyFill="0" applyBorder="0" applyAlignment="0" applyProtection="0"/>
    <xf numFmtId="196" fontId="13" fillId="0" borderId="0" applyFont="0" applyFill="0" applyBorder="0" applyAlignment="0" applyProtection="0"/>
  </cellStyleXfs>
  <cellXfs count="545">
    <xf numFmtId="0" fontId="0" fillId="0" borderId="0" xfId="0" applyAlignment="1">
      <alignment/>
    </xf>
    <xf numFmtId="0" fontId="16" fillId="33" borderId="0" xfId="80" applyFont="1" applyFill="1">
      <alignment/>
      <protection/>
    </xf>
    <xf numFmtId="0" fontId="0" fillId="0" borderId="0" xfId="80">
      <alignment/>
      <protection/>
    </xf>
    <xf numFmtId="0" fontId="0" fillId="33" borderId="0" xfId="80" applyFill="1">
      <alignment/>
      <protection/>
    </xf>
    <xf numFmtId="0" fontId="0" fillId="34" borderId="12" xfId="80" applyFill="1" applyBorder="1">
      <alignment/>
      <protection/>
    </xf>
    <xf numFmtId="0" fontId="17" fillId="35" borderId="13" xfId="80" applyFont="1" applyFill="1" applyBorder="1" applyAlignment="1">
      <alignment horizontal="center"/>
      <protection/>
    </xf>
    <xf numFmtId="0" fontId="18" fillId="36" borderId="14" xfId="80" applyFont="1" applyFill="1" applyBorder="1" applyAlignment="1">
      <alignment horizontal="center"/>
      <protection/>
    </xf>
    <xf numFmtId="0" fontId="17" fillId="35" borderId="14" xfId="80" applyFont="1" applyFill="1" applyBorder="1" applyAlignment="1">
      <alignment horizontal="center"/>
      <protection/>
    </xf>
    <xf numFmtId="0" fontId="17" fillId="35" borderId="15" xfId="80" applyFont="1" applyFill="1" applyBorder="1" applyAlignment="1">
      <alignment horizontal="center"/>
      <protection/>
    </xf>
    <xf numFmtId="0" fontId="0" fillId="34" borderId="16" xfId="80" applyFill="1" applyBorder="1">
      <alignment/>
      <protection/>
    </xf>
    <xf numFmtId="0" fontId="0" fillId="34" borderId="17" xfId="80" applyFill="1" applyBorder="1">
      <alignment/>
      <protection/>
    </xf>
    <xf numFmtId="0" fontId="23" fillId="0" borderId="0" xfId="0" applyFont="1" applyAlignment="1">
      <alignment/>
    </xf>
    <xf numFmtId="0" fontId="24" fillId="0" borderId="0" xfId="0" applyFont="1" applyAlignment="1">
      <alignment/>
    </xf>
    <xf numFmtId="0" fontId="26" fillId="0" borderId="0" xfId="0" applyFont="1" applyAlignment="1">
      <alignment/>
    </xf>
    <xf numFmtId="0" fontId="20" fillId="0" borderId="0" xfId="0" applyFont="1" applyAlignment="1">
      <alignment/>
    </xf>
    <xf numFmtId="0" fontId="22" fillId="0" borderId="0" xfId="0" applyFont="1" applyAlignment="1">
      <alignment/>
    </xf>
    <xf numFmtId="0" fontId="29" fillId="0" borderId="0" xfId="0" applyFont="1" applyAlignment="1">
      <alignment/>
    </xf>
    <xf numFmtId="0" fontId="24" fillId="0" borderId="0" xfId="0" applyFont="1" applyAlignment="1">
      <alignment horizontal="center"/>
    </xf>
    <xf numFmtId="0" fontId="28" fillId="0" borderId="0" xfId="0" applyFont="1" applyAlignment="1">
      <alignment/>
    </xf>
    <xf numFmtId="0" fontId="28" fillId="0" borderId="0" xfId="0" applyFont="1" applyAlignment="1">
      <alignment horizontal="center"/>
    </xf>
    <xf numFmtId="0" fontId="30" fillId="0" borderId="0" xfId="0" applyFont="1" applyAlignment="1">
      <alignment/>
    </xf>
    <xf numFmtId="0" fontId="0" fillId="0" borderId="0" xfId="0" applyAlignment="1" applyProtection="1">
      <alignment/>
      <protection locked="0"/>
    </xf>
    <xf numFmtId="0" fontId="0" fillId="0" borderId="0" xfId="0" applyAlignment="1" applyProtection="1">
      <alignment/>
      <protection hidden="1" locked="0"/>
    </xf>
    <xf numFmtId="0" fontId="24" fillId="0" borderId="0" xfId="0" applyFont="1" applyAlignment="1">
      <alignment/>
    </xf>
    <xf numFmtId="0" fontId="19" fillId="0" borderId="0" xfId="0" applyFont="1" applyAlignment="1">
      <alignment/>
    </xf>
    <xf numFmtId="0" fontId="5" fillId="0" borderId="18" xfId="0" applyFont="1" applyBorder="1" applyAlignment="1">
      <alignment horizontal="center" wrapText="1"/>
    </xf>
    <xf numFmtId="0" fontId="29" fillId="0" borderId="0" xfId="0" applyFont="1" applyAlignment="1">
      <alignment horizontal="center"/>
    </xf>
    <xf numFmtId="0" fontId="1" fillId="0" borderId="0" xfId="0" applyFont="1" applyAlignment="1">
      <alignment/>
    </xf>
    <xf numFmtId="0" fontId="24" fillId="0" borderId="19" xfId="0" applyFont="1" applyBorder="1" applyAlignment="1">
      <alignment/>
    </xf>
    <xf numFmtId="0" fontId="1" fillId="0" borderId="0" xfId="0" applyFont="1" applyAlignment="1">
      <alignment horizontal="center"/>
    </xf>
    <xf numFmtId="49" fontId="1" fillId="0" borderId="0" xfId="0" applyNumberFormat="1" applyFont="1" applyAlignment="1">
      <alignment horizontal="center"/>
    </xf>
    <xf numFmtId="174" fontId="29" fillId="0" borderId="0" xfId="42" applyNumberFormat="1" applyFont="1" applyAlignment="1">
      <alignment/>
    </xf>
    <xf numFmtId="174" fontId="29" fillId="0" borderId="19" xfId="42" applyNumberFormat="1" applyFont="1" applyBorder="1" applyAlignment="1">
      <alignment/>
    </xf>
    <xf numFmtId="0" fontId="24" fillId="0" borderId="19" xfId="0" applyFont="1" applyBorder="1" applyAlignment="1">
      <alignment horizontal="center"/>
    </xf>
    <xf numFmtId="0" fontId="24" fillId="0" borderId="19" xfId="0" applyFont="1" applyBorder="1" applyAlignment="1">
      <alignment horizontal="center" wrapText="1"/>
    </xf>
    <xf numFmtId="174" fontId="22" fillId="0" borderId="0" xfId="42" applyNumberFormat="1" applyFont="1" applyAlignment="1">
      <alignment/>
    </xf>
    <xf numFmtId="0" fontId="22" fillId="0" borderId="0" xfId="0" applyFont="1" applyBorder="1" applyAlignment="1">
      <alignment/>
    </xf>
    <xf numFmtId="174" fontId="1" fillId="0" borderId="0" xfId="42" applyNumberFormat="1" applyFont="1" applyBorder="1" applyAlignment="1">
      <alignment/>
    </xf>
    <xf numFmtId="0" fontId="1" fillId="0" borderId="0" xfId="0" applyFont="1" applyBorder="1" applyAlignment="1">
      <alignment/>
    </xf>
    <xf numFmtId="174" fontId="21" fillId="0" borderId="0" xfId="42" applyNumberFormat="1" applyFont="1" applyBorder="1" applyAlignment="1">
      <alignment horizontal="center"/>
    </xf>
    <xf numFmtId="174" fontId="1" fillId="0" borderId="0" xfId="42" applyNumberFormat="1" applyFont="1" applyBorder="1" applyAlignment="1">
      <alignment horizontal="left"/>
    </xf>
    <xf numFmtId="174" fontId="21" fillId="0" borderId="0" xfId="42" applyNumberFormat="1" applyFont="1" applyBorder="1" applyAlignment="1">
      <alignment horizontal="left"/>
    </xf>
    <xf numFmtId="174" fontId="1" fillId="0" borderId="0" xfId="42" applyNumberFormat="1" applyFont="1" applyBorder="1" applyAlignment="1">
      <alignment horizontal="center"/>
    </xf>
    <xf numFmtId="174" fontId="2" fillId="0" borderId="0" xfId="42" applyNumberFormat="1" applyFont="1" applyBorder="1" applyAlignment="1">
      <alignment/>
    </xf>
    <xf numFmtId="174" fontId="1" fillId="0" borderId="20" xfId="42" applyNumberFormat="1" applyFont="1" applyBorder="1" applyAlignment="1">
      <alignment horizontal="left"/>
    </xf>
    <xf numFmtId="174" fontId="1" fillId="0" borderId="21" xfId="42" applyNumberFormat="1" applyFont="1" applyBorder="1" applyAlignment="1">
      <alignment horizontal="center"/>
    </xf>
    <xf numFmtId="174" fontId="1" fillId="0" borderId="22" xfId="42" applyNumberFormat="1" applyFont="1" applyBorder="1" applyAlignment="1">
      <alignment/>
    </xf>
    <xf numFmtId="174" fontId="2" fillId="0" borderId="20" xfId="42" applyNumberFormat="1" applyFont="1" applyBorder="1" applyAlignment="1">
      <alignment horizontal="center"/>
    </xf>
    <xf numFmtId="0" fontId="2" fillId="0" borderId="22" xfId="0" applyFont="1" applyBorder="1" applyAlignment="1">
      <alignment/>
    </xf>
    <xf numFmtId="174" fontId="2" fillId="0" borderId="23" xfId="42" applyNumberFormat="1" applyFont="1" applyBorder="1" applyAlignment="1">
      <alignment horizontal="center" vertical="center"/>
    </xf>
    <xf numFmtId="0" fontId="2" fillId="0" borderId="0" xfId="0" applyFont="1" applyBorder="1" applyAlignment="1">
      <alignment/>
    </xf>
    <xf numFmtId="174" fontId="1" fillId="0" borderId="20" xfId="42" applyNumberFormat="1" applyFont="1" applyBorder="1" applyAlignment="1">
      <alignment/>
    </xf>
    <xf numFmtId="174" fontId="1" fillId="0" borderId="23" xfId="42" applyNumberFormat="1" applyFont="1" applyBorder="1" applyAlignment="1">
      <alignment/>
    </xf>
    <xf numFmtId="174" fontId="1" fillId="0" borderId="19" xfId="42" applyNumberFormat="1" applyFont="1" applyBorder="1" applyAlignment="1">
      <alignment horizontal="center"/>
    </xf>
    <xf numFmtId="174" fontId="2" fillId="0" borderId="22" xfId="42" applyNumberFormat="1" applyFont="1" applyBorder="1" applyAlignment="1">
      <alignment/>
    </xf>
    <xf numFmtId="174" fontId="2" fillId="0" borderId="23" xfId="42" applyNumberFormat="1" applyFont="1" applyBorder="1" applyAlignment="1">
      <alignment/>
    </xf>
    <xf numFmtId="174" fontId="2" fillId="0" borderId="19" xfId="42" applyNumberFormat="1" applyFont="1" applyBorder="1" applyAlignment="1">
      <alignment horizontal="center"/>
    </xf>
    <xf numFmtId="174" fontId="1" fillId="0" borderId="19" xfId="42" applyNumberFormat="1" applyFont="1" applyBorder="1" applyAlignment="1">
      <alignment/>
    </xf>
    <xf numFmtId="174" fontId="2" fillId="0" borderId="19" xfId="42" applyNumberFormat="1" applyFont="1" applyBorder="1" applyAlignment="1">
      <alignment/>
    </xf>
    <xf numFmtId="0" fontId="1" fillId="0" borderId="23" xfId="0" applyFont="1" applyBorder="1" applyAlignment="1">
      <alignment/>
    </xf>
    <xf numFmtId="174" fontId="2" fillId="0" borderId="20" xfId="42" applyNumberFormat="1" applyFont="1" applyBorder="1" applyAlignment="1">
      <alignment/>
    </xf>
    <xf numFmtId="0" fontId="2" fillId="0" borderId="23" xfId="0" applyFont="1" applyBorder="1" applyAlignment="1">
      <alignment/>
    </xf>
    <xf numFmtId="174" fontId="2" fillId="0" borderId="24" xfId="42" applyNumberFormat="1" applyFont="1" applyBorder="1" applyAlignment="1">
      <alignment horizontal="left" wrapText="1"/>
    </xf>
    <xf numFmtId="174" fontId="2" fillId="0" borderId="25" xfId="42" applyNumberFormat="1" applyFont="1" applyBorder="1" applyAlignment="1">
      <alignment horizontal="center"/>
    </xf>
    <xf numFmtId="174" fontId="2" fillId="0" borderId="25" xfId="42" applyNumberFormat="1" applyFont="1" applyBorder="1" applyAlignment="1">
      <alignment horizontal="center" vertical="center" wrapText="1"/>
    </xf>
    <xf numFmtId="174" fontId="2" fillId="0" borderId="21" xfId="42" applyNumberFormat="1" applyFont="1" applyBorder="1" applyAlignment="1">
      <alignment horizontal="center" vertical="center"/>
    </xf>
    <xf numFmtId="174" fontId="2" fillId="0" borderId="0" xfId="42" applyNumberFormat="1" applyFont="1" applyBorder="1" applyAlignment="1">
      <alignment horizontal="center" vertical="center" wrapText="1"/>
    </xf>
    <xf numFmtId="174" fontId="2" fillId="0" borderId="0" xfId="42" applyNumberFormat="1" applyFont="1" applyBorder="1" applyAlignment="1">
      <alignment horizontal="center" vertical="center"/>
    </xf>
    <xf numFmtId="174" fontId="2" fillId="0" borderId="26" xfId="42" applyNumberFormat="1" applyFont="1" applyBorder="1" applyAlignment="1">
      <alignment horizontal="left"/>
    </xf>
    <xf numFmtId="174" fontId="2" fillId="0" borderId="19" xfId="42" applyNumberFormat="1" applyFont="1" applyBorder="1" applyAlignment="1">
      <alignment horizontal="left"/>
    </xf>
    <xf numFmtId="174" fontId="2" fillId="0" borderId="27" xfId="42" applyNumberFormat="1" applyFont="1" applyBorder="1" applyAlignment="1">
      <alignment horizontal="center" vertical="center"/>
    </xf>
    <xf numFmtId="174" fontId="2" fillId="0" borderId="0" xfId="42" applyNumberFormat="1" applyFont="1" applyBorder="1" applyAlignment="1">
      <alignment horizontal="center"/>
    </xf>
    <xf numFmtId="174" fontId="1" fillId="0" borderId="26" xfId="42" applyNumberFormat="1" applyFont="1" applyBorder="1" applyAlignment="1">
      <alignment horizontal="left"/>
    </xf>
    <xf numFmtId="174" fontId="1" fillId="0" borderId="19" xfId="42" applyNumberFormat="1" applyFont="1" applyBorder="1" applyAlignment="1">
      <alignment horizontal="left"/>
    </xf>
    <xf numFmtId="174" fontId="1" fillId="0" borderId="27" xfId="42" applyNumberFormat="1" applyFont="1" applyBorder="1" applyAlignment="1">
      <alignment horizontal="center"/>
    </xf>
    <xf numFmtId="174" fontId="1" fillId="0" borderId="28" xfId="42" applyNumberFormat="1" applyFont="1" applyBorder="1" applyAlignment="1">
      <alignment horizontal="left"/>
    </xf>
    <xf numFmtId="174" fontId="30" fillId="0" borderId="0" xfId="42" applyNumberFormat="1" applyFont="1" applyBorder="1" applyAlignment="1">
      <alignment horizontal="left"/>
    </xf>
    <xf numFmtId="174" fontId="1" fillId="0" borderId="24" xfId="42" applyNumberFormat="1" applyFont="1" applyBorder="1" applyAlignment="1">
      <alignment horizontal="left"/>
    </xf>
    <xf numFmtId="174" fontId="1" fillId="0" borderId="25" xfId="42" applyNumberFormat="1" applyFont="1" applyBorder="1" applyAlignment="1">
      <alignment horizontal="left"/>
    </xf>
    <xf numFmtId="174" fontId="1" fillId="0" borderId="25" xfId="42" applyNumberFormat="1" applyFont="1" applyBorder="1" applyAlignment="1">
      <alignment/>
    </xf>
    <xf numFmtId="174" fontId="1" fillId="0" borderId="22" xfId="42" applyNumberFormat="1" applyFont="1" applyBorder="1" applyAlignment="1">
      <alignment horizontal="left"/>
    </xf>
    <xf numFmtId="174" fontId="1" fillId="0" borderId="23" xfId="42" applyNumberFormat="1" applyFont="1" applyBorder="1" applyAlignment="1">
      <alignment horizontal="left"/>
    </xf>
    <xf numFmtId="174" fontId="2" fillId="0" borderId="29" xfId="42" applyNumberFormat="1" applyFont="1" applyBorder="1" applyAlignment="1">
      <alignment horizontal="center"/>
    </xf>
    <xf numFmtId="174" fontId="1" fillId="0" borderId="30" xfId="42" applyNumberFormat="1" applyFont="1" applyBorder="1" applyAlignment="1">
      <alignment horizontal="left"/>
    </xf>
    <xf numFmtId="174" fontId="1" fillId="0" borderId="31" xfId="42" applyNumberFormat="1" applyFont="1" applyBorder="1" applyAlignment="1">
      <alignment horizontal="left"/>
    </xf>
    <xf numFmtId="174" fontId="2" fillId="0" borderId="22" xfId="42" applyNumberFormat="1" applyFont="1" applyBorder="1" applyAlignment="1">
      <alignment horizontal="left"/>
    </xf>
    <xf numFmtId="174" fontId="2" fillId="0" borderId="23" xfId="42" applyNumberFormat="1" applyFont="1" applyBorder="1" applyAlignment="1">
      <alignment horizontal="left"/>
    </xf>
    <xf numFmtId="174" fontId="1" fillId="0" borderId="26" xfId="42" applyNumberFormat="1" applyFont="1" applyBorder="1" applyAlignment="1">
      <alignment horizontal="center"/>
    </xf>
    <xf numFmtId="0" fontId="1" fillId="0" borderId="0" xfId="0" applyFont="1" applyBorder="1" applyAlignment="1">
      <alignment horizontal="center"/>
    </xf>
    <xf numFmtId="174" fontId="1" fillId="0" borderId="21" xfId="42" applyNumberFormat="1" applyFont="1" applyBorder="1" applyAlignment="1">
      <alignment/>
    </xf>
    <xf numFmtId="174" fontId="3" fillId="0" borderId="19" xfId="42" applyNumberFormat="1" applyFont="1" applyBorder="1" applyAlignment="1">
      <alignment horizontal="left"/>
    </xf>
    <xf numFmtId="174" fontId="4" fillId="0" borderId="19" xfId="42" applyNumberFormat="1" applyFont="1" applyBorder="1" applyAlignment="1">
      <alignment horizontal="left"/>
    </xf>
    <xf numFmtId="174" fontId="2" fillId="0" borderId="26" xfId="42" applyNumberFormat="1" applyFont="1" applyBorder="1" applyAlignment="1">
      <alignment horizontal="left" wrapText="1"/>
    </xf>
    <xf numFmtId="174" fontId="2" fillId="0" borderId="28" xfId="42" applyNumberFormat="1" applyFont="1" applyBorder="1" applyAlignment="1">
      <alignment horizontal="left"/>
    </xf>
    <xf numFmtId="174" fontId="3" fillId="0" borderId="32" xfId="42" applyNumberFormat="1" applyFont="1" applyBorder="1" applyAlignment="1">
      <alignment horizontal="left"/>
    </xf>
    <xf numFmtId="174" fontId="2" fillId="0" borderId="0" xfId="42" applyNumberFormat="1" applyFont="1" applyBorder="1" applyAlignment="1">
      <alignment horizontal="left"/>
    </xf>
    <xf numFmtId="174" fontId="22" fillId="0" borderId="0" xfId="42" applyNumberFormat="1" applyFont="1" applyBorder="1" applyAlignment="1">
      <alignment horizontal="left"/>
    </xf>
    <xf numFmtId="174" fontId="22" fillId="0" borderId="0" xfId="42" applyNumberFormat="1" applyFont="1" applyBorder="1" applyAlignment="1">
      <alignment/>
    </xf>
    <xf numFmtId="0" fontId="1" fillId="0" borderId="31" xfId="0" applyFont="1" applyBorder="1" applyAlignment="1">
      <alignment/>
    </xf>
    <xf numFmtId="174" fontId="1" fillId="0" borderId="26" xfId="42" applyNumberFormat="1" applyFont="1" applyFill="1" applyBorder="1" applyAlignment="1">
      <alignment horizontal="left"/>
    </xf>
    <xf numFmtId="174" fontId="1" fillId="0" borderId="19" xfId="42" applyNumberFormat="1" applyFont="1" applyFill="1" applyBorder="1" applyAlignment="1">
      <alignment horizontal="center"/>
    </xf>
    <xf numFmtId="174" fontId="2" fillId="0" borderId="0" xfId="42" applyNumberFormat="1" applyFont="1" applyFill="1" applyBorder="1" applyAlignment="1">
      <alignment horizontal="center"/>
    </xf>
    <xf numFmtId="0" fontId="1" fillId="0" borderId="0" xfId="0" applyFont="1" applyFill="1" applyBorder="1" applyAlignment="1">
      <alignment/>
    </xf>
    <xf numFmtId="174" fontId="1" fillId="0" borderId="0" xfId="42" applyNumberFormat="1" applyFont="1" applyFill="1" applyBorder="1" applyAlignment="1">
      <alignment/>
    </xf>
    <xf numFmtId="174" fontId="2" fillId="0" borderId="26" xfId="42" applyNumberFormat="1" applyFont="1" applyFill="1" applyBorder="1" applyAlignment="1">
      <alignment horizontal="left"/>
    </xf>
    <xf numFmtId="0" fontId="2" fillId="0" borderId="0" xfId="0" applyFont="1" applyFill="1" applyBorder="1" applyAlignment="1">
      <alignment/>
    </xf>
    <xf numFmtId="174" fontId="2" fillId="0" borderId="0" xfId="42" applyNumberFormat="1" applyFont="1" applyFill="1" applyBorder="1" applyAlignment="1">
      <alignment/>
    </xf>
    <xf numFmtId="174" fontId="1" fillId="0" borderId="28" xfId="42" applyNumberFormat="1" applyFont="1" applyFill="1" applyBorder="1" applyAlignment="1">
      <alignment horizontal="left"/>
    </xf>
    <xf numFmtId="174" fontId="2" fillId="0" borderId="24" xfId="42" applyNumberFormat="1" applyFont="1" applyFill="1" applyBorder="1" applyAlignment="1">
      <alignment horizontal="left" wrapText="1"/>
    </xf>
    <xf numFmtId="174" fontId="2" fillId="0" borderId="25" xfId="42" applyNumberFormat="1" applyFont="1" applyFill="1" applyBorder="1" applyAlignment="1">
      <alignment horizontal="center"/>
    </xf>
    <xf numFmtId="174" fontId="2" fillId="0" borderId="25" xfId="42" applyNumberFormat="1" applyFont="1" applyFill="1" applyBorder="1" applyAlignment="1">
      <alignment horizontal="center" vertical="center" wrapText="1"/>
    </xf>
    <xf numFmtId="174" fontId="2" fillId="0" borderId="21" xfId="42" applyNumberFormat="1" applyFont="1" applyFill="1" applyBorder="1" applyAlignment="1">
      <alignment horizontal="center" vertical="center"/>
    </xf>
    <xf numFmtId="174" fontId="2" fillId="0" borderId="0" xfId="42" applyNumberFormat="1" applyFont="1" applyFill="1" applyBorder="1" applyAlignment="1">
      <alignment horizontal="center" vertical="center" wrapText="1"/>
    </xf>
    <xf numFmtId="174" fontId="2" fillId="0" borderId="0" xfId="42" applyNumberFormat="1" applyFont="1" applyFill="1" applyBorder="1" applyAlignment="1">
      <alignment horizontal="center" vertical="center"/>
    </xf>
    <xf numFmtId="174" fontId="1" fillId="0" borderId="0" xfId="42" applyNumberFormat="1" applyFont="1" applyFill="1" applyBorder="1" applyAlignment="1">
      <alignment horizontal="left"/>
    </xf>
    <xf numFmtId="174" fontId="1" fillId="0" borderId="0" xfId="42" applyNumberFormat="1" applyFont="1" applyFill="1" applyBorder="1" applyAlignment="1">
      <alignment horizontal="center"/>
    </xf>
    <xf numFmtId="174" fontId="1" fillId="0" borderId="20" xfId="42" applyNumberFormat="1" applyFont="1" applyFill="1" applyBorder="1" applyAlignment="1">
      <alignment horizontal="left"/>
    </xf>
    <xf numFmtId="174" fontId="1" fillId="0" borderId="22" xfId="42" applyNumberFormat="1" applyFont="1" applyFill="1" applyBorder="1" applyAlignment="1">
      <alignment horizontal="left"/>
    </xf>
    <xf numFmtId="174" fontId="1" fillId="0" borderId="23" xfId="42" applyNumberFormat="1" applyFont="1" applyFill="1" applyBorder="1" applyAlignment="1">
      <alignment horizontal="left"/>
    </xf>
    <xf numFmtId="174" fontId="2" fillId="0" borderId="20" xfId="42" applyNumberFormat="1" applyFont="1" applyFill="1" applyBorder="1" applyAlignment="1">
      <alignment horizontal="center"/>
    </xf>
    <xf numFmtId="174" fontId="1" fillId="0" borderId="33" xfId="42" applyNumberFormat="1" applyFont="1" applyFill="1" applyBorder="1" applyAlignment="1">
      <alignment horizontal="center"/>
    </xf>
    <xf numFmtId="174" fontId="4" fillId="0" borderId="24" xfId="42" applyNumberFormat="1" applyFont="1" applyBorder="1" applyAlignment="1">
      <alignment horizontal="left"/>
    </xf>
    <xf numFmtId="174" fontId="4" fillId="0" borderId="25" xfId="42" applyNumberFormat="1" applyFont="1" applyBorder="1" applyAlignment="1">
      <alignment horizontal="center" wrapText="1"/>
    </xf>
    <xf numFmtId="174" fontId="4" fillId="0" borderId="25" xfId="42" applyNumberFormat="1" applyFont="1" applyBorder="1" applyAlignment="1">
      <alignment horizontal="center"/>
    </xf>
    <xf numFmtId="174" fontId="4" fillId="0" borderId="19" xfId="42" applyNumberFormat="1" applyFont="1" applyBorder="1" applyAlignment="1">
      <alignment horizontal="center" wrapText="1"/>
    </xf>
    <xf numFmtId="174" fontId="4" fillId="0" borderId="19" xfId="42" applyNumberFormat="1" applyFont="1" applyBorder="1" applyAlignment="1">
      <alignment horizontal="center"/>
    </xf>
    <xf numFmtId="174" fontId="4" fillId="0" borderId="27" xfId="42" applyNumberFormat="1" applyFont="1" applyBorder="1" applyAlignment="1">
      <alignment horizontal="center"/>
    </xf>
    <xf numFmtId="174" fontId="32" fillId="0" borderId="19" xfId="42" applyNumberFormat="1" applyFont="1" applyFill="1" applyBorder="1" applyAlignment="1">
      <alignment horizontal="center"/>
    </xf>
    <xf numFmtId="174" fontId="4" fillId="0" borderId="19" xfId="42" applyNumberFormat="1" applyFont="1" applyBorder="1" applyAlignment="1">
      <alignment/>
    </xf>
    <xf numFmtId="174" fontId="3" fillId="0" borderId="19" xfId="42" applyNumberFormat="1" applyFont="1" applyFill="1" applyBorder="1" applyAlignment="1">
      <alignment/>
    </xf>
    <xf numFmtId="174" fontId="3" fillId="0" borderId="19" xfId="42" applyNumberFormat="1" applyFont="1" applyBorder="1" applyAlignment="1">
      <alignment/>
    </xf>
    <xf numFmtId="174" fontId="3" fillId="0" borderId="27" xfId="42" applyNumberFormat="1" applyFont="1" applyBorder="1" applyAlignment="1">
      <alignment/>
    </xf>
    <xf numFmtId="174" fontId="4" fillId="0" borderId="19" xfId="42" applyNumberFormat="1" applyFont="1" applyFill="1" applyBorder="1" applyAlignment="1">
      <alignment/>
    </xf>
    <xf numFmtId="174" fontId="3" fillId="0" borderId="34" xfId="42" applyNumberFormat="1" applyFont="1" applyBorder="1" applyAlignment="1">
      <alignment/>
    </xf>
    <xf numFmtId="174" fontId="32" fillId="0" borderId="0" xfId="42" applyNumberFormat="1" applyFont="1" applyBorder="1" applyAlignment="1">
      <alignment/>
    </xf>
    <xf numFmtId="174" fontId="1" fillId="0" borderId="35" xfId="42" applyNumberFormat="1" applyFont="1" applyBorder="1" applyAlignment="1">
      <alignment horizontal="center"/>
    </xf>
    <xf numFmtId="174" fontId="4" fillId="0" borderId="0" xfId="42" applyNumberFormat="1" applyFont="1" applyBorder="1" applyAlignment="1">
      <alignment horizontal="center"/>
    </xf>
    <xf numFmtId="174" fontId="3" fillId="0" borderId="0" xfId="42" applyNumberFormat="1" applyFont="1" applyBorder="1" applyAlignment="1">
      <alignment horizontal="center"/>
    </xf>
    <xf numFmtId="174" fontId="24" fillId="0" borderId="0" xfId="42" applyNumberFormat="1" applyFont="1" applyFill="1" applyAlignment="1">
      <alignment horizontal="center"/>
    </xf>
    <xf numFmtId="174" fontId="26" fillId="0" borderId="0" xfId="42" applyNumberFormat="1" applyFont="1" applyFill="1" applyAlignment="1">
      <alignment horizontal="center"/>
    </xf>
    <xf numFmtId="174" fontId="28" fillId="0" borderId="0" xfId="42" applyNumberFormat="1" applyFont="1" applyFill="1" applyAlignment="1">
      <alignment horizontal="center"/>
    </xf>
    <xf numFmtId="174" fontId="32" fillId="0" borderId="19" xfId="42" applyNumberFormat="1" applyFont="1" applyBorder="1" applyAlignment="1">
      <alignment/>
    </xf>
    <xf numFmtId="174" fontId="32" fillId="0" borderId="19" xfId="42" applyNumberFormat="1" applyFont="1" applyBorder="1" applyAlignment="1">
      <alignment horizontal="center" vertical="center"/>
    </xf>
    <xf numFmtId="174" fontId="5" fillId="0" borderId="19" xfId="42" applyNumberFormat="1" applyFont="1" applyBorder="1" applyAlignment="1">
      <alignment horizontal="center" vertical="center"/>
    </xf>
    <xf numFmtId="174" fontId="32" fillId="0" borderId="0" xfId="42" applyNumberFormat="1" applyFont="1" applyBorder="1" applyAlignment="1">
      <alignment horizontal="center"/>
    </xf>
    <xf numFmtId="174" fontId="32" fillId="0" borderId="19" xfId="42" applyNumberFormat="1" applyFont="1" applyBorder="1" applyAlignment="1">
      <alignment horizontal="center"/>
    </xf>
    <xf numFmtId="174" fontId="5" fillId="0" borderId="19" xfId="42" applyNumberFormat="1" applyFont="1" applyBorder="1" applyAlignment="1">
      <alignment horizontal="center"/>
    </xf>
    <xf numFmtId="174" fontId="5" fillId="0" borderId="19" xfId="42" applyNumberFormat="1" applyFont="1" applyBorder="1" applyAlignment="1">
      <alignment/>
    </xf>
    <xf numFmtId="174" fontId="32" fillId="0" borderId="36" xfId="42" applyNumberFormat="1" applyFont="1" applyBorder="1" applyAlignment="1">
      <alignment/>
    </xf>
    <xf numFmtId="0" fontId="32" fillId="0" borderId="19" xfId="0" applyFont="1" applyBorder="1" applyAlignment="1">
      <alignment/>
    </xf>
    <xf numFmtId="174" fontId="32" fillId="0" borderId="0" xfId="42" applyNumberFormat="1" applyFont="1" applyFill="1" applyBorder="1" applyAlignment="1">
      <alignment/>
    </xf>
    <xf numFmtId="174" fontId="5" fillId="0" borderId="19" xfId="42" applyNumberFormat="1" applyFont="1" applyFill="1" applyBorder="1" applyAlignment="1">
      <alignment horizontal="left"/>
    </xf>
    <xf numFmtId="174" fontId="5" fillId="0" borderId="19" xfId="42" applyNumberFormat="1" applyFont="1" applyFill="1" applyBorder="1" applyAlignment="1">
      <alignment/>
    </xf>
    <xf numFmtId="174" fontId="5" fillId="0" borderId="19" xfId="42" applyNumberFormat="1" applyFont="1" applyFill="1" applyBorder="1" applyAlignment="1">
      <alignment horizontal="center"/>
    </xf>
    <xf numFmtId="174" fontId="5" fillId="0" borderId="27" xfId="42" applyNumberFormat="1" applyFont="1" applyFill="1" applyBorder="1" applyAlignment="1">
      <alignment horizontal="center" vertical="center"/>
    </xf>
    <xf numFmtId="174" fontId="5" fillId="0" borderId="27" xfId="42" applyNumberFormat="1" applyFont="1" applyFill="1" applyBorder="1" applyAlignment="1">
      <alignment horizontal="center"/>
    </xf>
    <xf numFmtId="174" fontId="32" fillId="0" borderId="19" xfId="42" applyNumberFormat="1" applyFont="1" applyFill="1" applyBorder="1" applyAlignment="1">
      <alignment horizontal="left"/>
    </xf>
    <xf numFmtId="174" fontId="32" fillId="0" borderId="19" xfId="42" applyNumberFormat="1" applyFont="1" applyFill="1" applyBorder="1" applyAlignment="1">
      <alignment/>
    </xf>
    <xf numFmtId="174" fontId="32" fillId="0" borderId="27" xfId="42" applyNumberFormat="1" applyFont="1" applyFill="1" applyBorder="1" applyAlignment="1">
      <alignment horizontal="center"/>
    </xf>
    <xf numFmtId="174" fontId="32" fillId="0" borderId="32" xfId="42" applyNumberFormat="1" applyFont="1" applyFill="1" applyBorder="1" applyAlignment="1">
      <alignment horizontal="left"/>
    </xf>
    <xf numFmtId="174" fontId="32" fillId="0" borderId="34" xfId="42" applyNumberFormat="1" applyFont="1" applyFill="1" applyBorder="1" applyAlignment="1">
      <alignment horizontal="center"/>
    </xf>
    <xf numFmtId="174" fontId="5" fillId="0" borderId="19" xfId="42" applyNumberFormat="1" applyFont="1" applyBorder="1" applyAlignment="1">
      <alignment horizontal="left"/>
    </xf>
    <xf numFmtId="174" fontId="5" fillId="0" borderId="27" xfId="42" applyNumberFormat="1" applyFont="1" applyBorder="1" applyAlignment="1">
      <alignment horizontal="center" vertical="center"/>
    </xf>
    <xf numFmtId="174" fontId="5" fillId="0" borderId="27" xfId="42" applyNumberFormat="1" applyFont="1" applyBorder="1" applyAlignment="1">
      <alignment horizontal="center"/>
    </xf>
    <xf numFmtId="174" fontId="32" fillId="0" borderId="19" xfId="42" applyNumberFormat="1" applyFont="1" applyBorder="1" applyAlignment="1">
      <alignment horizontal="left"/>
    </xf>
    <xf numFmtId="174" fontId="32" fillId="0" borderId="32" xfId="42" applyNumberFormat="1" applyFont="1" applyBorder="1" applyAlignment="1">
      <alignment horizontal="left"/>
    </xf>
    <xf numFmtId="174" fontId="32" fillId="0" borderId="32" xfId="42" applyNumberFormat="1" applyFont="1" applyBorder="1" applyAlignment="1">
      <alignment/>
    </xf>
    <xf numFmtId="174" fontId="5" fillId="0" borderId="32" xfId="42" applyNumberFormat="1" applyFont="1" applyBorder="1" applyAlignment="1">
      <alignment horizontal="center"/>
    </xf>
    <xf numFmtId="174" fontId="5" fillId="0" borderId="34" xfId="42" applyNumberFormat="1" applyFont="1" applyBorder="1" applyAlignment="1">
      <alignment horizontal="center"/>
    </xf>
    <xf numFmtId="174" fontId="32" fillId="0" borderId="27" xfId="42" applyNumberFormat="1" applyFont="1" applyBorder="1" applyAlignment="1">
      <alignment/>
    </xf>
    <xf numFmtId="174" fontId="32" fillId="0" borderId="34" xfId="42" applyNumberFormat="1" applyFont="1" applyBorder="1" applyAlignment="1">
      <alignment/>
    </xf>
    <xf numFmtId="174" fontId="1" fillId="0" borderId="37" xfId="42" applyNumberFormat="1" applyFont="1" applyFill="1" applyBorder="1" applyAlignment="1">
      <alignment/>
    </xf>
    <xf numFmtId="174" fontId="3" fillId="0" borderId="19" xfId="42" applyNumberFormat="1" applyFont="1" applyBorder="1" applyAlignment="1">
      <alignment horizontal="center"/>
    </xf>
    <xf numFmtId="174" fontId="1" fillId="0" borderId="36" xfId="42" applyNumberFormat="1" applyFont="1" applyBorder="1" applyAlignment="1">
      <alignment horizontal="center"/>
    </xf>
    <xf numFmtId="174" fontId="32" fillId="0" borderId="38" xfId="42" applyNumberFormat="1" applyFont="1" applyBorder="1" applyAlignment="1">
      <alignment/>
    </xf>
    <xf numFmtId="174" fontId="5" fillId="0" borderId="38" xfId="42" applyNumberFormat="1" applyFont="1" applyBorder="1" applyAlignment="1">
      <alignment horizontal="center"/>
    </xf>
    <xf numFmtId="174" fontId="1" fillId="0" borderId="30" xfId="42" applyNumberFormat="1" applyFont="1" applyBorder="1" applyAlignment="1">
      <alignment horizontal="center"/>
    </xf>
    <xf numFmtId="0" fontId="2" fillId="0" borderId="18" xfId="0" applyFont="1" applyBorder="1" applyAlignment="1">
      <alignment horizontal="center" wrapText="1"/>
    </xf>
    <xf numFmtId="174" fontId="2" fillId="0" borderId="18" xfId="42" applyNumberFormat="1" applyFont="1" applyFill="1" applyBorder="1" applyAlignment="1">
      <alignment horizontal="center"/>
    </xf>
    <xf numFmtId="0" fontId="2" fillId="0" borderId="0" xfId="0" applyFont="1" applyAlignment="1">
      <alignment/>
    </xf>
    <xf numFmtId="0" fontId="1" fillId="0" borderId="39" xfId="0" applyNumberFormat="1" applyFont="1" applyBorder="1" applyAlignment="1">
      <alignment horizontal="center"/>
    </xf>
    <xf numFmtId="0" fontId="1" fillId="0" borderId="39" xfId="42" applyNumberFormat="1" applyFont="1" applyFill="1" applyBorder="1" applyAlignment="1">
      <alignment horizontal="center"/>
    </xf>
    <xf numFmtId="0" fontId="1" fillId="0" borderId="0" xfId="0" applyNumberFormat="1" applyFont="1" applyAlignment="1">
      <alignment/>
    </xf>
    <xf numFmtId="0" fontId="20" fillId="0" borderId="39" xfId="0" applyFont="1" applyBorder="1" applyAlignment="1">
      <alignment/>
    </xf>
    <xf numFmtId="0" fontId="21" fillId="0" borderId="39" xfId="0" applyFont="1" applyBorder="1" applyAlignment="1">
      <alignment horizontal="center"/>
    </xf>
    <xf numFmtId="0" fontId="21" fillId="0" borderId="40" xfId="0" applyFont="1" applyBorder="1" applyAlignment="1">
      <alignment horizontal="center"/>
    </xf>
    <xf numFmtId="174" fontId="20" fillId="0" borderId="41" xfId="42" applyNumberFormat="1" applyFont="1" applyFill="1" applyBorder="1" applyAlignment="1">
      <alignment horizontal="center"/>
    </xf>
    <xf numFmtId="0" fontId="1" fillId="0" borderId="39" xfId="0" applyFont="1" applyBorder="1" applyAlignment="1">
      <alignment/>
    </xf>
    <xf numFmtId="0" fontId="1" fillId="0" borderId="39" xfId="0" applyFont="1" applyBorder="1" applyAlignment="1">
      <alignment horizontal="center"/>
    </xf>
    <xf numFmtId="0" fontId="1" fillId="0" borderId="42" xfId="0" applyFont="1" applyBorder="1" applyAlignment="1">
      <alignment horizontal="center"/>
    </xf>
    <xf numFmtId="174" fontId="1" fillId="0" borderId="39" xfId="42" applyNumberFormat="1" applyFont="1" applyFill="1" applyBorder="1" applyAlignment="1">
      <alignment horizontal="center"/>
    </xf>
    <xf numFmtId="0" fontId="1" fillId="0" borderId="0" xfId="0" applyFont="1" applyAlignment="1">
      <alignment/>
    </xf>
    <xf numFmtId="0" fontId="2" fillId="0" borderId="43" xfId="0" applyFont="1" applyBorder="1" applyAlignment="1">
      <alignment/>
    </xf>
    <xf numFmtId="0" fontId="2" fillId="0" borderId="44" xfId="0" applyFont="1" applyBorder="1" applyAlignment="1">
      <alignment/>
    </xf>
    <xf numFmtId="0" fontId="2" fillId="0" borderId="39" xfId="0" applyFont="1" applyBorder="1" applyAlignment="1">
      <alignment horizontal="center"/>
    </xf>
    <xf numFmtId="0" fontId="2" fillId="0" borderId="42" xfId="0" applyFont="1" applyBorder="1" applyAlignment="1">
      <alignment horizontal="center"/>
    </xf>
    <xf numFmtId="174" fontId="2" fillId="0" borderId="39" xfId="42" applyNumberFormat="1" applyFont="1" applyFill="1" applyBorder="1" applyAlignment="1">
      <alignment horizontal="center"/>
    </xf>
    <xf numFmtId="0" fontId="2" fillId="0" borderId="0" xfId="0" applyFont="1" applyAlignment="1">
      <alignment/>
    </xf>
    <xf numFmtId="0" fontId="1" fillId="0" borderId="43" xfId="0" applyFont="1" applyBorder="1" applyAlignment="1">
      <alignment/>
    </xf>
    <xf numFmtId="0" fontId="1" fillId="0" borderId="44" xfId="0" applyFont="1" applyBorder="1" applyAlignment="1">
      <alignment/>
    </xf>
    <xf numFmtId="0" fontId="1" fillId="0" borderId="44" xfId="0" applyFont="1" applyBorder="1" applyAlignment="1">
      <alignment/>
    </xf>
    <xf numFmtId="174" fontId="1" fillId="0" borderId="39" xfId="42" applyNumberFormat="1" applyFont="1" applyFill="1" applyBorder="1" applyAlignment="1">
      <alignment horizontal="center"/>
    </xf>
    <xf numFmtId="0" fontId="20" fillId="0" borderId="43" xfId="0" applyFont="1" applyBorder="1" applyAlignment="1">
      <alignment/>
    </xf>
    <xf numFmtId="0" fontId="20" fillId="0" borderId="44" xfId="0" applyFont="1" applyBorder="1" applyAlignment="1">
      <alignment/>
    </xf>
    <xf numFmtId="0" fontId="21" fillId="0" borderId="42" xfId="0" applyFont="1" applyBorder="1" applyAlignment="1">
      <alignment horizontal="center"/>
    </xf>
    <xf numFmtId="0" fontId="1" fillId="0" borderId="39"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xf>
    <xf numFmtId="174" fontId="38" fillId="0" borderId="39" xfId="42" applyNumberFormat="1" applyFont="1" applyFill="1" applyBorder="1" applyAlignment="1">
      <alignment horizontal="center"/>
    </xf>
    <xf numFmtId="0" fontId="2" fillId="0" borderId="39" xfId="0" applyFont="1" applyBorder="1" applyAlignment="1">
      <alignment horizontal="center"/>
    </xf>
    <xf numFmtId="0" fontId="2" fillId="0" borderId="42" xfId="0" applyFont="1" applyBorder="1" applyAlignment="1">
      <alignment horizontal="center"/>
    </xf>
    <xf numFmtId="0" fontId="21" fillId="0" borderId="45" xfId="0" applyFont="1" applyBorder="1" applyAlignment="1">
      <alignment horizontal="center"/>
    </xf>
    <xf numFmtId="0" fontId="21" fillId="0" borderId="46" xfId="0" applyFont="1" applyBorder="1" applyAlignment="1">
      <alignment horizontal="center"/>
    </xf>
    <xf numFmtId="174" fontId="24" fillId="0" borderId="0" xfId="42" applyNumberFormat="1" applyFont="1" applyAlignment="1">
      <alignment/>
    </xf>
    <xf numFmtId="174" fontId="2" fillId="0" borderId="0" xfId="0" applyNumberFormat="1" applyFont="1" applyAlignment="1">
      <alignment/>
    </xf>
    <xf numFmtId="174" fontId="4" fillId="0" borderId="0" xfId="42" applyNumberFormat="1" applyFont="1" applyAlignment="1">
      <alignment/>
    </xf>
    <xf numFmtId="174" fontId="1" fillId="0" borderId="0" xfId="42" applyNumberFormat="1" applyFont="1" applyAlignment="1">
      <alignment/>
    </xf>
    <xf numFmtId="0" fontId="4" fillId="0" borderId="0" xfId="0" applyFont="1" applyAlignment="1">
      <alignment horizontal="center"/>
    </xf>
    <xf numFmtId="0" fontId="3" fillId="0" borderId="0" xfId="0" applyFont="1" applyAlignment="1">
      <alignment horizontal="center"/>
    </xf>
    <xf numFmtId="0" fontId="4" fillId="0" borderId="19" xfId="0" applyFont="1" applyBorder="1" applyAlignment="1">
      <alignment horizontal="center"/>
    </xf>
    <xf numFmtId="174" fontId="4" fillId="0" borderId="19" xfId="42" applyNumberFormat="1" applyFont="1" applyBorder="1" applyAlignment="1">
      <alignment/>
    </xf>
    <xf numFmtId="174" fontId="24" fillId="0" borderId="19" xfId="42" applyNumberFormat="1" applyFont="1" applyBorder="1" applyAlignment="1">
      <alignment/>
    </xf>
    <xf numFmtId="174" fontId="1" fillId="0" borderId="31" xfId="42" applyNumberFormat="1" applyFont="1" applyBorder="1" applyAlignment="1">
      <alignment horizontal="center" vertical="center"/>
    </xf>
    <xf numFmtId="174" fontId="1" fillId="0" borderId="23" xfId="42" applyNumberFormat="1" applyFont="1" applyBorder="1" applyAlignment="1">
      <alignment horizontal="center" vertical="center"/>
    </xf>
    <xf numFmtId="174" fontId="29" fillId="0" borderId="0" xfId="0" applyNumberFormat="1" applyFont="1" applyAlignment="1">
      <alignment/>
    </xf>
    <xf numFmtId="174" fontId="1" fillId="0" borderId="0" xfId="42" applyNumberFormat="1" applyFont="1" applyAlignment="1">
      <alignment horizontal="center"/>
    </xf>
    <xf numFmtId="14" fontId="24" fillId="0" borderId="0" xfId="0" applyNumberFormat="1" applyFont="1" applyAlignment="1">
      <alignment/>
    </xf>
    <xf numFmtId="0" fontId="24" fillId="0" borderId="0" xfId="0" applyFont="1" applyAlignment="1">
      <alignment horizontal="center"/>
    </xf>
    <xf numFmtId="0" fontId="27" fillId="0" borderId="0" xfId="0" applyFont="1" applyAlignment="1">
      <alignment/>
    </xf>
    <xf numFmtId="0" fontId="31" fillId="0" borderId="0" xfId="0" applyFont="1" applyAlignment="1">
      <alignment/>
    </xf>
    <xf numFmtId="0" fontId="1" fillId="0" borderId="0" xfId="0" applyNumberFormat="1" applyFont="1" applyAlignment="1">
      <alignment horizontal="center"/>
    </xf>
    <xf numFmtId="0" fontId="1" fillId="0" borderId="26" xfId="0" applyNumberFormat="1" applyFont="1" applyBorder="1" applyAlignment="1">
      <alignment horizontal="center"/>
    </xf>
    <xf numFmtId="0" fontId="1" fillId="0" borderId="19" xfId="0" applyNumberFormat="1" applyFont="1" applyBorder="1" applyAlignment="1">
      <alignment horizontal="center"/>
    </xf>
    <xf numFmtId="0" fontId="1" fillId="0" borderId="19" xfId="42" applyNumberFormat="1" applyFont="1" applyBorder="1" applyAlignment="1">
      <alignment horizontal="center"/>
    </xf>
    <xf numFmtId="0" fontId="2" fillId="0" borderId="26" xfId="0" applyFont="1" applyBorder="1" applyAlignment="1">
      <alignment/>
    </xf>
    <xf numFmtId="0" fontId="27" fillId="0" borderId="19" xfId="0" applyFont="1" applyBorder="1" applyAlignment="1">
      <alignment/>
    </xf>
    <xf numFmtId="174" fontId="27" fillId="0" borderId="19" xfId="42" applyNumberFormat="1" applyFont="1" applyBorder="1" applyAlignment="1">
      <alignment/>
    </xf>
    <xf numFmtId="0" fontId="1" fillId="0" borderId="26" xfId="0" applyFont="1" applyBorder="1" applyAlignment="1">
      <alignment/>
    </xf>
    <xf numFmtId="0" fontId="35" fillId="0" borderId="26" xfId="0" applyFont="1" applyBorder="1" applyAlignment="1">
      <alignment/>
    </xf>
    <xf numFmtId="0" fontId="31" fillId="0" borderId="19" xfId="0" applyFont="1" applyBorder="1" applyAlignment="1">
      <alignment/>
    </xf>
    <xf numFmtId="174" fontId="31" fillId="0" borderId="19" xfId="42" applyNumberFormat="1" applyFont="1" applyBorder="1" applyAlignment="1">
      <alignment/>
    </xf>
    <xf numFmtId="0" fontId="30" fillId="0" borderId="26" xfId="0" applyFont="1" applyBorder="1" applyAlignment="1">
      <alignment/>
    </xf>
    <xf numFmtId="0" fontId="2" fillId="0" borderId="28" xfId="0" applyFont="1" applyBorder="1" applyAlignment="1">
      <alignment/>
    </xf>
    <xf numFmtId="0" fontId="27" fillId="0" borderId="32" xfId="0" applyFont="1" applyBorder="1" applyAlignment="1">
      <alignment/>
    </xf>
    <xf numFmtId="174" fontId="27" fillId="0" borderId="32" xfId="42" applyNumberFormat="1" applyFont="1" applyBorder="1" applyAlignment="1">
      <alignment/>
    </xf>
    <xf numFmtId="0" fontId="4" fillId="0" borderId="19" xfId="0" applyNumberFormat="1" applyFont="1" applyBorder="1" applyAlignment="1">
      <alignment horizontal="center"/>
    </xf>
    <xf numFmtId="0" fontId="39" fillId="0" borderId="19" xfId="0" applyNumberFormat="1" applyFont="1" applyBorder="1" applyAlignment="1">
      <alignment horizontal="center"/>
    </xf>
    <xf numFmtId="0" fontId="4" fillId="0" borderId="32" xfId="0" applyNumberFormat="1" applyFont="1" applyBorder="1" applyAlignment="1">
      <alignment horizontal="center"/>
    </xf>
    <xf numFmtId="0" fontId="1" fillId="0" borderId="27" xfId="42" applyNumberFormat="1" applyFont="1" applyBorder="1" applyAlignment="1">
      <alignment horizontal="center"/>
    </xf>
    <xf numFmtId="174" fontId="1" fillId="0" borderId="0" xfId="0" applyNumberFormat="1" applyFont="1" applyAlignment="1">
      <alignment/>
    </xf>
    <xf numFmtId="0" fontId="25" fillId="0" borderId="0" xfId="0" applyFont="1" applyAlignment="1">
      <alignment/>
    </xf>
    <xf numFmtId="174" fontId="37" fillId="0" borderId="0" xfId="42" applyNumberFormat="1" applyFont="1" applyBorder="1" applyAlignment="1">
      <alignment vertical="center"/>
    </xf>
    <xf numFmtId="43" fontId="37" fillId="0" borderId="0" xfId="42" applyFont="1" applyBorder="1" applyAlignment="1">
      <alignment horizontal="right" vertical="center"/>
    </xf>
    <xf numFmtId="37" fontId="37" fillId="0" borderId="0" xfId="0" applyNumberFormat="1" applyFont="1" applyBorder="1" applyAlignment="1">
      <alignment vertical="center"/>
    </xf>
    <xf numFmtId="0" fontId="37" fillId="0" borderId="0" xfId="0" applyFont="1" applyAlignment="1">
      <alignment horizontal="left" vertical="center"/>
    </xf>
    <xf numFmtId="174" fontId="37" fillId="0" borderId="0" xfId="42" applyNumberFormat="1" applyFont="1" applyBorder="1" applyAlignment="1">
      <alignment horizontal="justify" vertical="center"/>
    </xf>
    <xf numFmtId="0" fontId="37" fillId="0" borderId="0" xfId="0" applyFont="1" applyBorder="1" applyAlignment="1">
      <alignment horizontal="justify" vertical="center"/>
    </xf>
    <xf numFmtId="0" fontId="42" fillId="0" borderId="0" xfId="0" applyFont="1" applyAlignment="1">
      <alignment vertical="center"/>
    </xf>
    <xf numFmtId="0" fontId="41" fillId="0" borderId="0" xfId="0" applyFont="1" applyBorder="1" applyAlignment="1">
      <alignment vertical="center"/>
    </xf>
    <xf numFmtId="174" fontId="41" fillId="0" borderId="0" xfId="42" applyNumberFormat="1" applyFont="1" applyBorder="1" applyAlignment="1">
      <alignment horizontal="center" vertical="center"/>
    </xf>
    <xf numFmtId="174" fontId="41" fillId="0" borderId="0" xfId="0" applyNumberFormat="1" applyFont="1" applyAlignment="1">
      <alignment vertical="center"/>
    </xf>
    <xf numFmtId="174" fontId="41" fillId="0" borderId="0" xfId="42" applyNumberFormat="1" applyFont="1" applyAlignment="1">
      <alignment vertical="center"/>
    </xf>
    <xf numFmtId="37" fontId="41" fillId="0" borderId="0" xfId="0" applyNumberFormat="1" applyFont="1" applyAlignment="1">
      <alignment vertical="center"/>
    </xf>
    <xf numFmtId="0" fontId="37" fillId="0" borderId="0" xfId="0" applyFont="1" applyBorder="1" applyAlignment="1">
      <alignment horizontal="left" vertical="center"/>
    </xf>
    <xf numFmtId="174" fontId="37" fillId="0" borderId="0" xfId="42" applyNumberFormat="1" applyFont="1" applyBorder="1" applyAlignment="1">
      <alignment horizontal="center" vertical="center"/>
    </xf>
    <xf numFmtId="0" fontId="41" fillId="0" borderId="0" xfId="0" applyFont="1" applyBorder="1" applyAlignment="1">
      <alignment horizontal="left" vertical="center"/>
    </xf>
    <xf numFmtId="0" fontId="41" fillId="0" borderId="0" xfId="0" applyFont="1" applyBorder="1" applyAlignment="1">
      <alignment horizontal="justify" vertical="center"/>
    </xf>
    <xf numFmtId="43" fontId="41" fillId="0" borderId="0" xfId="42" applyFont="1" applyBorder="1" applyAlignment="1">
      <alignment horizontal="right" vertical="center"/>
    </xf>
    <xf numFmtId="0" fontId="37" fillId="0" borderId="0" xfId="0" applyFont="1" applyBorder="1" applyAlignment="1">
      <alignment horizontal="left" vertical="center" wrapText="1"/>
    </xf>
    <xf numFmtId="174" fontId="37" fillId="0" borderId="0" xfId="0" applyNumberFormat="1" applyFont="1" applyAlignment="1">
      <alignment horizontal="right" vertical="center"/>
    </xf>
    <xf numFmtId="0" fontId="41" fillId="0" borderId="0" xfId="0" applyFont="1" applyBorder="1" applyAlignment="1">
      <alignment horizontal="justify" vertical="center" wrapText="1"/>
    </xf>
    <xf numFmtId="174" fontId="37" fillId="0" borderId="0" xfId="42" applyNumberFormat="1" applyFont="1" applyBorder="1" applyAlignment="1">
      <alignment horizontal="right" vertical="center"/>
    </xf>
    <xf numFmtId="174" fontId="41" fillId="0" borderId="47" xfId="42" applyNumberFormat="1" applyFont="1" applyBorder="1" applyAlignment="1">
      <alignment horizontal="right" vertical="center" wrapText="1"/>
    </xf>
    <xf numFmtId="174" fontId="41" fillId="0" borderId="0" xfId="42" applyNumberFormat="1" applyFont="1" applyBorder="1" applyAlignment="1">
      <alignment horizontal="justify" vertical="center"/>
    </xf>
    <xf numFmtId="0" fontId="37" fillId="0" borderId="0" xfId="0" applyFont="1" applyBorder="1" applyAlignment="1" quotePrefix="1">
      <alignment horizontal="justify" vertical="center" wrapText="1"/>
    </xf>
    <xf numFmtId="0" fontId="37" fillId="0" borderId="0" xfId="0" applyFont="1" applyBorder="1" applyAlignment="1">
      <alignment horizontal="justify" vertical="center" wrapText="1"/>
    </xf>
    <xf numFmtId="174" fontId="37" fillId="0" borderId="0" xfId="42" applyNumberFormat="1" applyFont="1" applyBorder="1" applyAlignment="1">
      <alignment horizontal="right" vertical="center" wrapText="1"/>
    </xf>
    <xf numFmtId="174" fontId="41" fillId="0" borderId="48" xfId="42" applyNumberFormat="1" applyFont="1" applyBorder="1" applyAlignment="1">
      <alignment horizontal="right" vertical="center" wrapText="1"/>
    </xf>
    <xf numFmtId="174" fontId="41" fillId="0" borderId="0" xfId="42" applyNumberFormat="1" applyFont="1" applyBorder="1" applyAlignment="1">
      <alignment horizontal="right" vertical="center" wrapText="1"/>
    </xf>
    <xf numFmtId="43" fontId="41" fillId="0" borderId="0" xfId="42" applyFont="1" applyBorder="1" applyAlignment="1">
      <alignment horizontal="justify" vertical="center"/>
    </xf>
    <xf numFmtId="174" fontId="41" fillId="0" borderId="0" xfId="42" applyNumberFormat="1" applyFont="1" applyBorder="1" applyAlignment="1">
      <alignment horizontal="center" vertical="center" wrapText="1"/>
    </xf>
    <xf numFmtId="0" fontId="37" fillId="0" borderId="0" xfId="0" applyFont="1" applyBorder="1" applyAlignment="1">
      <alignment horizontal="right" vertical="center"/>
    </xf>
    <xf numFmtId="0" fontId="44" fillId="0" borderId="0" xfId="0" applyFont="1" applyBorder="1" applyAlignment="1">
      <alignment horizontal="left" vertical="center"/>
    </xf>
    <xf numFmtId="0" fontId="44" fillId="0" borderId="0" xfId="0" applyFont="1" applyBorder="1" applyAlignment="1">
      <alignment horizontal="justify" vertical="center" wrapText="1"/>
    </xf>
    <xf numFmtId="174" fontId="44" fillId="0" borderId="0" xfId="42" applyNumberFormat="1" applyFont="1" applyBorder="1" applyAlignment="1">
      <alignment horizontal="center" vertical="center" wrapText="1"/>
    </xf>
    <xf numFmtId="174" fontId="44" fillId="0" borderId="0" xfId="42" applyNumberFormat="1" applyFont="1" applyBorder="1" applyAlignment="1">
      <alignment horizontal="justify" vertical="center"/>
    </xf>
    <xf numFmtId="0" fontId="44" fillId="0" borderId="0" xfId="0" applyFont="1" applyBorder="1" applyAlignment="1">
      <alignment horizontal="justify" vertical="center"/>
    </xf>
    <xf numFmtId="0" fontId="37" fillId="0" borderId="47" xfId="0" applyFont="1" applyBorder="1" applyAlignment="1">
      <alignment horizontal="left" vertical="center"/>
    </xf>
    <xf numFmtId="0" fontId="41" fillId="0" borderId="47" xfId="0" applyFont="1" applyBorder="1" applyAlignment="1">
      <alignment horizontal="justify" vertical="center" wrapText="1"/>
    </xf>
    <xf numFmtId="0" fontId="41" fillId="0" borderId="0" xfId="0" applyFont="1" applyBorder="1" applyAlignment="1" quotePrefix="1">
      <alignment horizontal="left" vertical="center"/>
    </xf>
    <xf numFmtId="49" fontId="37" fillId="0" borderId="0" xfId="0" applyNumberFormat="1" applyFont="1" applyBorder="1" applyAlignment="1">
      <alignment horizontal="justify" vertical="center" wrapText="1"/>
    </xf>
    <xf numFmtId="49" fontId="44" fillId="0" borderId="0" xfId="0" applyNumberFormat="1" applyFont="1" applyBorder="1" applyAlignment="1">
      <alignment horizontal="justify" vertical="center" wrapText="1"/>
    </xf>
    <xf numFmtId="174" fontId="44" fillId="0" borderId="0" xfId="42" applyNumberFormat="1" applyFont="1" applyBorder="1" applyAlignment="1">
      <alignment horizontal="right" vertical="center" wrapText="1"/>
    </xf>
    <xf numFmtId="174" fontId="44" fillId="0" borderId="0" xfId="42" applyNumberFormat="1" applyFont="1" applyBorder="1" applyAlignment="1">
      <alignment horizontal="center" vertical="center"/>
    </xf>
    <xf numFmtId="49" fontId="41" fillId="0" borderId="0" xfId="0" applyNumberFormat="1" applyFont="1" applyBorder="1" applyAlignment="1">
      <alignment horizontal="justify" vertical="center" wrapText="1"/>
    </xf>
    <xf numFmtId="43" fontId="37" fillId="0" borderId="0" xfId="42" applyFont="1" applyBorder="1" applyAlignment="1">
      <alignment horizontal="justify" vertical="center"/>
    </xf>
    <xf numFmtId="174" fontId="37" fillId="0" borderId="0" xfId="42" applyNumberFormat="1" applyFont="1" applyBorder="1" applyAlignment="1">
      <alignment horizontal="center" vertical="center" wrapText="1"/>
    </xf>
    <xf numFmtId="0" fontId="41" fillId="0" borderId="0" xfId="0" applyFont="1" applyFill="1" applyBorder="1" applyAlignment="1" quotePrefix="1">
      <alignment horizontal="left" vertical="center"/>
    </xf>
    <xf numFmtId="0" fontId="41" fillId="0" borderId="0" xfId="0" applyFont="1" applyFill="1" applyBorder="1" applyAlignment="1">
      <alignment horizontal="justify" vertical="center" wrapText="1"/>
    </xf>
    <xf numFmtId="174" fontId="41" fillId="0" borderId="47" xfId="42" applyNumberFormat="1" applyFont="1" applyFill="1" applyBorder="1" applyAlignment="1">
      <alignment horizontal="right" vertical="center" wrapText="1"/>
    </xf>
    <xf numFmtId="174" fontId="41" fillId="0" borderId="0" xfId="42" applyNumberFormat="1" applyFont="1" applyFill="1" applyBorder="1" applyAlignment="1">
      <alignment horizontal="right" vertical="center"/>
    </xf>
    <xf numFmtId="174" fontId="41" fillId="0" borderId="0" xfId="42" applyNumberFormat="1" applyFont="1" applyFill="1" applyBorder="1" applyAlignment="1">
      <alignment horizontal="justify" vertical="center"/>
    </xf>
    <xf numFmtId="43" fontId="41" fillId="0" borderId="0" xfId="42" applyFont="1" applyFill="1" applyBorder="1" applyAlignment="1">
      <alignment horizontal="right" vertical="center"/>
    </xf>
    <xf numFmtId="0" fontId="41" fillId="0" borderId="0" xfId="0" applyFont="1" applyFill="1" applyBorder="1" applyAlignment="1">
      <alignment horizontal="justify" vertical="center"/>
    </xf>
    <xf numFmtId="0" fontId="37" fillId="0" borderId="0" xfId="0" applyFont="1" applyFill="1" applyBorder="1" applyAlignment="1">
      <alignment horizontal="left" vertical="center"/>
    </xf>
    <xf numFmtId="0" fontId="37" fillId="0" borderId="0" xfId="0" applyFont="1" applyFill="1" applyBorder="1" applyAlignment="1" quotePrefix="1">
      <alignment horizontal="justify" vertical="center" wrapText="1"/>
    </xf>
    <xf numFmtId="174" fontId="37" fillId="0" borderId="0" xfId="42" applyNumberFormat="1" applyFont="1" applyFill="1" applyBorder="1" applyAlignment="1">
      <alignment horizontal="right" vertical="center" wrapText="1"/>
    </xf>
    <xf numFmtId="174" fontId="37" fillId="0" borderId="0" xfId="42" applyNumberFormat="1" applyFont="1" applyFill="1" applyBorder="1" applyAlignment="1">
      <alignment horizontal="justify" vertical="center"/>
    </xf>
    <xf numFmtId="43" fontId="37" fillId="0" borderId="0" xfId="42" applyFont="1" applyFill="1" applyBorder="1" applyAlignment="1">
      <alignment horizontal="right" vertical="center"/>
    </xf>
    <xf numFmtId="0" fontId="37" fillId="0" borderId="0" xfId="0" applyFont="1" applyFill="1" applyBorder="1" applyAlignment="1">
      <alignment horizontal="justify" vertical="center"/>
    </xf>
    <xf numFmtId="0" fontId="41" fillId="0" borderId="0" xfId="0" applyFont="1" applyFill="1" applyBorder="1" applyAlignment="1">
      <alignment horizontal="left" vertical="center"/>
    </xf>
    <xf numFmtId="174" fontId="41" fillId="0" borderId="48" xfId="42" applyNumberFormat="1" applyFont="1" applyFill="1" applyBorder="1" applyAlignment="1">
      <alignment horizontal="right" vertical="center" wrapText="1"/>
    </xf>
    <xf numFmtId="174" fontId="41" fillId="0" borderId="0" xfId="42" applyNumberFormat="1" applyFont="1" applyFill="1" applyBorder="1" applyAlignment="1">
      <alignment horizontal="right" vertical="center" wrapText="1"/>
    </xf>
    <xf numFmtId="0" fontId="43" fillId="0" borderId="0" xfId="0" applyFont="1" applyBorder="1" applyAlignment="1">
      <alignment horizontal="left" vertical="center"/>
    </xf>
    <xf numFmtId="0" fontId="43" fillId="0" borderId="0" xfId="0" applyFont="1" applyBorder="1" applyAlignment="1">
      <alignment horizontal="justify" vertical="center" wrapText="1"/>
    </xf>
    <xf numFmtId="174" fontId="43" fillId="0" borderId="0" xfId="42" applyNumberFormat="1" applyFont="1" applyBorder="1" applyAlignment="1">
      <alignment horizontal="center" vertical="center" wrapText="1"/>
    </xf>
    <xf numFmtId="174" fontId="43" fillId="0" borderId="0" xfId="42" applyNumberFormat="1" applyFont="1" applyBorder="1" applyAlignment="1">
      <alignment horizontal="justify" vertical="center"/>
    </xf>
    <xf numFmtId="43" fontId="43" fillId="0" borderId="0" xfId="42" applyFont="1" applyBorder="1" applyAlignment="1">
      <alignment horizontal="right" vertical="center"/>
    </xf>
    <xf numFmtId="0" fontId="43" fillId="0" borderId="0" xfId="0" applyFont="1" applyBorder="1" applyAlignment="1">
      <alignment horizontal="justify" vertical="center"/>
    </xf>
    <xf numFmtId="0" fontId="43" fillId="0" borderId="47" xfId="0" applyFont="1" applyBorder="1" applyAlignment="1">
      <alignment horizontal="left" vertical="center"/>
    </xf>
    <xf numFmtId="0" fontId="43" fillId="0" borderId="47" xfId="0" applyFont="1" applyBorder="1" applyAlignment="1">
      <alignment horizontal="justify" vertical="center" wrapText="1"/>
    </xf>
    <xf numFmtId="174" fontId="43" fillId="0" borderId="47" xfId="42" applyNumberFormat="1" applyFont="1" applyBorder="1" applyAlignment="1">
      <alignment horizontal="center" vertical="center" wrapText="1"/>
    </xf>
    <xf numFmtId="174" fontId="43" fillId="0" borderId="47" xfId="42" applyNumberFormat="1" applyFont="1" applyBorder="1" applyAlignment="1">
      <alignment horizontal="justify" vertical="center"/>
    </xf>
    <xf numFmtId="174" fontId="41" fillId="0" borderId="0" xfId="42" applyNumberFormat="1" applyFont="1" applyBorder="1" applyAlignment="1">
      <alignment horizontal="right" vertical="center"/>
    </xf>
    <xf numFmtId="174" fontId="43" fillId="0" borderId="48" xfId="42" applyNumberFormat="1" applyFont="1" applyBorder="1" applyAlignment="1">
      <alignment horizontal="center" vertical="center" wrapText="1"/>
    </xf>
    <xf numFmtId="174" fontId="44" fillId="0" borderId="0" xfId="42" applyNumberFormat="1" applyFont="1" applyBorder="1" applyAlignment="1">
      <alignment horizontal="right" vertical="center"/>
    </xf>
    <xf numFmtId="174" fontId="37" fillId="0" borderId="0" xfId="42" applyNumberFormat="1" applyFont="1" applyFill="1" applyBorder="1" applyAlignment="1">
      <alignment horizontal="right" vertical="center"/>
    </xf>
    <xf numFmtId="172" fontId="37" fillId="0" borderId="0" xfId="0" applyNumberFormat="1" applyFont="1" applyFill="1" applyBorder="1" applyAlignment="1">
      <alignment horizontal="justify" vertical="center"/>
    </xf>
    <xf numFmtId="174" fontId="44" fillId="0" borderId="0" xfId="42" applyNumberFormat="1" applyFont="1" applyFill="1" applyBorder="1" applyAlignment="1">
      <alignment horizontal="right" vertical="center" wrapText="1"/>
    </xf>
    <xf numFmtId="174" fontId="37" fillId="0" borderId="0" xfId="0" applyNumberFormat="1" applyFont="1" applyFill="1" applyBorder="1" applyAlignment="1">
      <alignment horizontal="justify" vertical="center"/>
    </xf>
    <xf numFmtId="174" fontId="43" fillId="0" borderId="0" xfId="42" applyNumberFormat="1" applyFont="1" applyBorder="1" applyAlignment="1">
      <alignment horizontal="right" vertical="center"/>
    </xf>
    <xf numFmtId="0" fontId="37" fillId="36" borderId="0" xfId="0" applyFont="1" applyFill="1" applyBorder="1" applyAlignment="1">
      <alignment horizontal="justify" vertical="center"/>
    </xf>
    <xf numFmtId="37" fontId="37" fillId="0" borderId="0" xfId="0" applyNumberFormat="1" applyFont="1" applyAlignment="1">
      <alignment vertical="center"/>
    </xf>
    <xf numFmtId="0" fontId="37" fillId="0" borderId="0" xfId="0" applyFont="1" applyBorder="1" applyAlignment="1">
      <alignment vertical="center"/>
    </xf>
    <xf numFmtId="0" fontId="41" fillId="0" borderId="0" xfId="0" applyFont="1" applyBorder="1" applyAlignment="1">
      <alignment horizontal="left" vertical="center" wrapText="1"/>
    </xf>
    <xf numFmtId="0" fontId="41" fillId="0" borderId="47" xfId="0" applyFont="1" applyBorder="1" applyAlignment="1">
      <alignment horizontal="center" vertical="center" wrapText="1"/>
    </xf>
    <xf numFmtId="174" fontId="41" fillId="0" borderId="47" xfId="42" applyNumberFormat="1" applyFont="1" applyBorder="1" applyAlignment="1">
      <alignment horizontal="center" vertical="center"/>
    </xf>
    <xf numFmtId="174" fontId="37" fillId="0" borderId="0" xfId="42" applyNumberFormat="1" applyFont="1" applyBorder="1" applyAlignment="1">
      <alignment horizontal="justify" vertical="center" wrapText="1"/>
    </xf>
    <xf numFmtId="174" fontId="41" fillId="0" borderId="48" xfId="42" applyNumberFormat="1" applyFont="1" applyBorder="1" applyAlignment="1">
      <alignment horizontal="center" vertical="center" wrapText="1"/>
    </xf>
    <xf numFmtId="0" fontId="41" fillId="0" borderId="0" xfId="0" applyFont="1" applyBorder="1" applyAlignment="1" quotePrefix="1">
      <alignment horizontal="left" vertical="center" wrapText="1"/>
    </xf>
    <xf numFmtId="0" fontId="37" fillId="0" borderId="0" xfId="0" applyFont="1" applyBorder="1" applyAlignment="1" quotePrefix="1">
      <alignment horizontal="left" vertical="center" wrapText="1"/>
    </xf>
    <xf numFmtId="0" fontId="37" fillId="0" borderId="0" xfId="0" applyFont="1" applyBorder="1" applyAlignment="1" quotePrefix="1">
      <alignment horizontal="left" vertical="center"/>
    </xf>
    <xf numFmtId="0" fontId="41" fillId="0" borderId="47" xfId="0" applyFont="1" applyFill="1" applyBorder="1" applyAlignment="1">
      <alignment horizontal="right" vertical="center" wrapText="1"/>
    </xf>
    <xf numFmtId="174" fontId="41" fillId="0" borderId="0" xfId="42" applyNumberFormat="1" applyFont="1" applyFill="1" applyBorder="1" applyAlignment="1">
      <alignment horizontal="center" vertical="center"/>
    </xf>
    <xf numFmtId="0" fontId="41" fillId="36" borderId="0" xfId="0" applyFont="1" applyFill="1" applyBorder="1" applyAlignment="1">
      <alignment horizontal="justify" vertical="center"/>
    </xf>
    <xf numFmtId="0" fontId="37" fillId="0" borderId="0" xfId="0" applyFont="1" applyFill="1" applyBorder="1" applyAlignment="1" quotePrefix="1">
      <alignment horizontal="left" vertical="center"/>
    </xf>
    <xf numFmtId="0" fontId="44" fillId="0" borderId="0" xfId="0" applyFont="1" applyFill="1" applyBorder="1" applyAlignment="1">
      <alignment horizontal="left" vertical="center"/>
    </xf>
    <xf numFmtId="174" fontId="44" fillId="0" borderId="0" xfId="42" applyNumberFormat="1" applyFont="1" applyFill="1" applyBorder="1" applyAlignment="1">
      <alignment horizontal="right" vertical="center"/>
    </xf>
    <xf numFmtId="0" fontId="41" fillId="0" borderId="0" xfId="0" applyFont="1" applyAlignment="1">
      <alignment horizontal="left" vertical="center"/>
    </xf>
    <xf numFmtId="174" fontId="37" fillId="0" borderId="0" xfId="42" applyNumberFormat="1" applyFont="1" applyAlignment="1">
      <alignment vertical="center"/>
    </xf>
    <xf numFmtId="0" fontId="37" fillId="0" borderId="0" xfId="0" applyFont="1" applyAlignment="1" quotePrefix="1">
      <alignment horizontal="left" vertical="center"/>
    </xf>
    <xf numFmtId="206" fontId="37" fillId="0" borderId="0" xfId="42" applyNumberFormat="1" applyFont="1" applyAlignment="1">
      <alignment vertical="center"/>
    </xf>
    <xf numFmtId="10" fontId="37" fillId="0" borderId="0" xfId="62" applyNumberFormat="1" applyFont="1" applyAlignment="1">
      <alignment vertical="center"/>
    </xf>
    <xf numFmtId="174" fontId="37" fillId="0" borderId="0" xfId="42" applyNumberFormat="1" applyFont="1" applyAlignment="1">
      <alignment horizontal="right"/>
    </xf>
    <xf numFmtId="37" fontId="44" fillId="0" borderId="0" xfId="0" applyNumberFormat="1" applyFont="1" applyAlignment="1">
      <alignment vertical="center"/>
    </xf>
    <xf numFmtId="0" fontId="44" fillId="0" borderId="0" xfId="0" applyFont="1" applyAlignment="1" quotePrefix="1">
      <alignment horizontal="left" vertical="center"/>
    </xf>
    <xf numFmtId="174" fontId="44" fillId="0" borderId="0" xfId="42" applyNumberFormat="1" applyFont="1" applyAlignment="1">
      <alignment vertical="center"/>
    </xf>
    <xf numFmtId="174" fontId="44" fillId="0" borderId="0" xfId="42" applyNumberFormat="1" applyFont="1" applyBorder="1" applyAlignment="1">
      <alignment vertical="center"/>
    </xf>
    <xf numFmtId="37" fontId="44" fillId="0" borderId="0" xfId="0" applyNumberFormat="1" applyFont="1" applyBorder="1" applyAlignment="1">
      <alignment vertical="center"/>
    </xf>
    <xf numFmtId="0" fontId="44" fillId="0" borderId="0" xfId="0" applyFont="1" applyBorder="1" applyAlignment="1">
      <alignment vertical="center"/>
    </xf>
    <xf numFmtId="0" fontId="41" fillId="0" borderId="0" xfId="0" applyFont="1" applyBorder="1" applyAlignment="1" quotePrefix="1">
      <alignment horizontal="justify" vertical="center"/>
    </xf>
    <xf numFmtId="0" fontId="44" fillId="0" borderId="0" xfId="0" applyFont="1" applyBorder="1" applyAlignment="1">
      <alignment horizontal="left" vertical="center" wrapText="1"/>
    </xf>
    <xf numFmtId="174" fontId="37" fillId="0" borderId="0" xfId="0" applyNumberFormat="1" applyFont="1" applyBorder="1" applyAlignment="1">
      <alignment horizontal="justify" vertical="center"/>
    </xf>
    <xf numFmtId="174" fontId="41" fillId="0" borderId="47" xfId="42" applyNumberFormat="1" applyFont="1" applyBorder="1" applyAlignment="1">
      <alignment horizontal="center" vertical="center" wrapText="1"/>
    </xf>
    <xf numFmtId="0" fontId="41" fillId="0" borderId="0" xfId="0" applyFont="1" applyBorder="1" applyAlignment="1">
      <alignment horizontal="center" vertical="center"/>
    </xf>
    <xf numFmtId="174" fontId="41" fillId="0" borderId="0" xfId="0" applyNumberFormat="1" applyFont="1" applyBorder="1" applyAlignment="1">
      <alignment horizontal="justify" vertical="center"/>
    </xf>
    <xf numFmtId="0" fontId="41" fillId="0" borderId="0" xfId="0" applyFont="1" applyFill="1" applyBorder="1" applyAlignment="1">
      <alignment horizontal="left" vertical="center" wrapText="1"/>
    </xf>
    <xf numFmtId="0" fontId="37" fillId="0" borderId="0" xfId="0" applyFont="1" applyFill="1" applyBorder="1" applyAlignment="1" quotePrefix="1">
      <alignment horizontal="left" vertical="center" wrapText="1"/>
    </xf>
    <xf numFmtId="0" fontId="41" fillId="0" borderId="0" xfId="0" applyFont="1" applyBorder="1" applyAlignment="1">
      <alignment vertical="center" wrapText="1"/>
    </xf>
    <xf numFmtId="174" fontId="41" fillId="0" borderId="48" xfId="42" applyNumberFormat="1" applyFont="1" applyBorder="1" applyAlignment="1">
      <alignment horizontal="right" vertical="center"/>
    </xf>
    <xf numFmtId="0" fontId="41" fillId="0" borderId="47" xfId="0" applyFont="1" applyBorder="1" applyAlignment="1">
      <alignment horizontal="left" vertical="center" wrapText="1"/>
    </xf>
    <xf numFmtId="174" fontId="41" fillId="0" borderId="47" xfId="42" applyNumberFormat="1" applyFont="1" applyBorder="1" applyAlignment="1">
      <alignment horizontal="right" vertical="center"/>
    </xf>
    <xf numFmtId="174" fontId="44" fillId="0" borderId="0" xfId="0" applyNumberFormat="1" applyFont="1" applyBorder="1" applyAlignment="1">
      <alignment horizontal="justify" vertical="center"/>
    </xf>
    <xf numFmtId="174" fontId="45" fillId="0" borderId="0" xfId="42" applyNumberFormat="1" applyFont="1" applyAlignment="1">
      <alignment vertical="center"/>
    </xf>
    <xf numFmtId="174" fontId="45" fillId="0" borderId="0" xfId="42" applyNumberFormat="1" applyFont="1" applyBorder="1" applyAlignment="1">
      <alignment vertical="center"/>
    </xf>
    <xf numFmtId="37" fontId="45" fillId="0" borderId="0" xfId="0" applyNumberFormat="1" applyFont="1" applyBorder="1" applyAlignment="1">
      <alignment vertical="center"/>
    </xf>
    <xf numFmtId="37" fontId="45" fillId="0" borderId="0" xfId="0" applyNumberFormat="1" applyFont="1" applyAlignment="1">
      <alignment vertical="center"/>
    </xf>
    <xf numFmtId="37" fontId="41" fillId="0" borderId="0" xfId="0" applyNumberFormat="1" applyFont="1" applyAlignment="1" quotePrefix="1">
      <alignment vertical="center"/>
    </xf>
    <xf numFmtId="0" fontId="46" fillId="0" borderId="0" xfId="0" applyFont="1" applyBorder="1" applyAlignment="1">
      <alignment horizontal="left" vertical="center" wrapText="1"/>
    </xf>
    <xf numFmtId="174" fontId="43" fillId="0" borderId="0" xfId="42" applyNumberFormat="1" applyFont="1" applyBorder="1" applyAlignment="1">
      <alignment horizontal="right" vertical="center" wrapText="1"/>
    </xf>
    <xf numFmtId="38" fontId="41" fillId="0" borderId="0" xfId="0" applyNumberFormat="1" applyFont="1" applyBorder="1" applyAlignment="1">
      <alignment horizontal="center" vertical="center"/>
    </xf>
    <xf numFmtId="0" fontId="4" fillId="0" borderId="0" xfId="0" applyFont="1" applyAlignment="1">
      <alignment/>
    </xf>
    <xf numFmtId="0" fontId="37" fillId="0" borderId="0" xfId="0" applyFont="1" applyAlignment="1">
      <alignment horizontal="left"/>
    </xf>
    <xf numFmtId="37" fontId="41" fillId="0" borderId="0" xfId="0" applyNumberFormat="1" applyFont="1" applyBorder="1" applyAlignment="1">
      <alignment horizontal="center" vertical="center"/>
    </xf>
    <xf numFmtId="0" fontId="4" fillId="0" borderId="0" xfId="0" applyFont="1" applyAlignment="1">
      <alignment horizontal="left"/>
    </xf>
    <xf numFmtId="174" fontId="4" fillId="0" borderId="0" xfId="42" applyNumberFormat="1" applyFont="1" applyAlignment="1">
      <alignment horizontal="right"/>
    </xf>
    <xf numFmtId="37" fontId="37" fillId="0" borderId="0" xfId="59" applyNumberFormat="1" applyFont="1" applyAlignment="1">
      <alignment vertical="center"/>
      <protection/>
    </xf>
    <xf numFmtId="0" fontId="37" fillId="0" borderId="0" xfId="59" applyFont="1" applyAlignment="1">
      <alignment horizontal="left" vertical="center"/>
      <protection/>
    </xf>
    <xf numFmtId="0" fontId="37" fillId="0" borderId="0" xfId="59" applyFont="1" applyBorder="1" applyAlignment="1">
      <alignment vertical="center"/>
      <protection/>
    </xf>
    <xf numFmtId="0" fontId="41" fillId="0" borderId="0" xfId="59" applyFont="1" applyBorder="1" applyAlignment="1">
      <alignment horizontal="left" vertical="center"/>
      <protection/>
    </xf>
    <xf numFmtId="0" fontId="4" fillId="0" borderId="0" xfId="59" applyFont="1" applyBorder="1" applyAlignment="1">
      <alignment horizontal="justify" vertical="center"/>
      <protection/>
    </xf>
    <xf numFmtId="0" fontId="41" fillId="0" borderId="48" xfId="59" applyFont="1" applyBorder="1" applyAlignment="1">
      <alignment horizontal="center" vertical="center" wrapText="1"/>
      <protection/>
    </xf>
    <xf numFmtId="0" fontId="47" fillId="0" borderId="0" xfId="59" applyFont="1" applyBorder="1" applyAlignment="1">
      <alignment horizontal="justify" vertical="center"/>
      <protection/>
    </xf>
    <xf numFmtId="43" fontId="41" fillId="0" borderId="0" xfId="42" applyFont="1" applyBorder="1" applyAlignment="1">
      <alignment horizontal="justify" vertical="center" wrapText="1"/>
    </xf>
    <xf numFmtId="0" fontId="3" fillId="0" borderId="0" xfId="59" applyFont="1" applyBorder="1" applyAlignment="1">
      <alignment horizontal="justify" vertical="center"/>
      <protection/>
    </xf>
    <xf numFmtId="174" fontId="3" fillId="0" borderId="0" xfId="59" applyNumberFormat="1" applyFont="1" applyFill="1" applyBorder="1" applyAlignment="1">
      <alignment horizontal="justify" vertical="center"/>
      <protection/>
    </xf>
    <xf numFmtId="174" fontId="3" fillId="0" borderId="0" xfId="59" applyNumberFormat="1" applyFont="1" applyBorder="1" applyAlignment="1">
      <alignment horizontal="justify" vertical="center"/>
      <protection/>
    </xf>
    <xf numFmtId="174" fontId="40" fillId="0" borderId="0" xfId="59" applyNumberFormat="1" applyFont="1" applyFill="1" applyBorder="1" applyAlignment="1">
      <alignment horizontal="justify" vertical="center"/>
      <protection/>
    </xf>
    <xf numFmtId="174" fontId="40" fillId="0" borderId="0" xfId="59" applyNumberFormat="1" applyFont="1" applyBorder="1" applyAlignment="1">
      <alignment horizontal="justify" vertical="center"/>
      <protection/>
    </xf>
    <xf numFmtId="0" fontId="40" fillId="0" borderId="0" xfId="59" applyFont="1" applyBorder="1" applyAlignment="1">
      <alignment horizontal="justify" vertical="center"/>
      <protection/>
    </xf>
    <xf numFmtId="0" fontId="37" fillId="0" borderId="0" xfId="59" applyFont="1" applyBorder="1" applyAlignment="1">
      <alignment horizontal="left" vertical="center" wrapText="1"/>
      <protection/>
    </xf>
    <xf numFmtId="174" fontId="4" fillId="0" borderId="0" xfId="59" applyNumberFormat="1" applyFont="1" applyFill="1" applyBorder="1" applyAlignment="1">
      <alignment horizontal="justify" vertical="center"/>
      <protection/>
    </xf>
    <xf numFmtId="174" fontId="4" fillId="0" borderId="0" xfId="59" applyNumberFormat="1" applyFont="1" applyBorder="1" applyAlignment="1">
      <alignment horizontal="justify" vertical="center"/>
      <protection/>
    </xf>
    <xf numFmtId="0" fontId="4" fillId="0" borderId="0" xfId="59" applyFont="1" applyFill="1" applyBorder="1" applyAlignment="1">
      <alignment horizontal="justify" vertical="center"/>
      <protection/>
    </xf>
    <xf numFmtId="174" fontId="37" fillId="0" borderId="49" xfId="42" applyNumberFormat="1" applyFont="1" applyBorder="1" applyAlignment="1">
      <alignment horizontal="right" vertical="center" wrapText="1"/>
    </xf>
    <xf numFmtId="43" fontId="37" fillId="0" borderId="0" xfId="42" applyFont="1" applyBorder="1" applyAlignment="1">
      <alignment horizontal="justify" vertical="center" wrapText="1"/>
    </xf>
    <xf numFmtId="0" fontId="44" fillId="0" borderId="0" xfId="59" applyFont="1" applyBorder="1" applyAlignment="1">
      <alignment horizontal="left" vertical="center"/>
      <protection/>
    </xf>
    <xf numFmtId="0" fontId="48" fillId="0" borderId="0" xfId="59" applyFont="1" applyBorder="1" applyAlignment="1">
      <alignment horizontal="left" vertical="center"/>
      <protection/>
    </xf>
    <xf numFmtId="43" fontId="4" fillId="0" borderId="0" xfId="42" applyFont="1" applyBorder="1" applyAlignment="1">
      <alignment horizontal="justify" vertical="center"/>
    </xf>
    <xf numFmtId="0" fontId="45" fillId="0" borderId="0" xfId="59" applyFont="1" applyBorder="1" applyAlignment="1">
      <alignment horizontal="left" vertical="center"/>
      <protection/>
    </xf>
    <xf numFmtId="0" fontId="37" fillId="0" borderId="0" xfId="59" applyFont="1" applyBorder="1" applyAlignment="1">
      <alignment horizontal="justify" vertical="center"/>
      <protection/>
    </xf>
    <xf numFmtId="0" fontId="37" fillId="0" borderId="0" xfId="59" applyFont="1" applyBorder="1" applyAlignment="1">
      <alignment horizontal="left" vertical="center"/>
      <protection/>
    </xf>
    <xf numFmtId="0" fontId="45" fillId="0" borderId="0" xfId="0" applyFont="1" applyAlignment="1">
      <alignment horizontal="left" vertical="center"/>
    </xf>
    <xf numFmtId="0" fontId="45" fillId="0" borderId="0" xfId="0" applyFont="1" applyBorder="1" applyAlignment="1">
      <alignment horizontal="justify" vertical="center"/>
    </xf>
    <xf numFmtId="0" fontId="49" fillId="0" borderId="0" xfId="0" applyFont="1" applyBorder="1" applyAlignment="1">
      <alignment horizontal="justify" vertical="center"/>
    </xf>
    <xf numFmtId="174" fontId="37" fillId="0" borderId="35" xfId="42" applyNumberFormat="1" applyFont="1" applyBorder="1" applyAlignment="1">
      <alignment horizontal="right" vertical="center" wrapText="1"/>
    </xf>
    <xf numFmtId="37" fontId="41" fillId="0" borderId="0" xfId="0" applyNumberFormat="1" applyFont="1" applyBorder="1" applyAlignment="1">
      <alignment horizontal="justify" vertical="center"/>
    </xf>
    <xf numFmtId="0" fontId="49" fillId="0" borderId="0" xfId="0" applyFont="1" applyFill="1" applyBorder="1" applyAlignment="1">
      <alignment horizontal="left" vertical="center" wrapText="1"/>
    </xf>
    <xf numFmtId="174" fontId="41" fillId="0" borderId="0" xfId="0" applyNumberFormat="1" applyFont="1" applyFill="1" applyBorder="1" applyAlignment="1">
      <alignment horizontal="justify" vertical="center"/>
    </xf>
    <xf numFmtId="0" fontId="44" fillId="0" borderId="0" xfId="0" applyFont="1" applyFill="1" applyBorder="1" applyAlignment="1">
      <alignment horizontal="justify" vertical="center" wrapText="1"/>
    </xf>
    <xf numFmtId="0" fontId="37" fillId="0" borderId="0" xfId="0" applyFont="1" applyFill="1" applyBorder="1" applyAlignment="1">
      <alignment horizontal="left" vertical="center"/>
    </xf>
    <xf numFmtId="0" fontId="41" fillId="0" borderId="0" xfId="0" applyFont="1" applyFill="1" applyBorder="1" applyAlignment="1">
      <alignment horizontal="justify" vertical="center" wrapText="1"/>
    </xf>
    <xf numFmtId="174" fontId="43" fillId="0" borderId="48" xfId="42" applyNumberFormat="1" applyFont="1" applyFill="1" applyBorder="1" applyAlignment="1">
      <alignment horizontal="center" vertical="center" wrapText="1"/>
    </xf>
    <xf numFmtId="174" fontId="43" fillId="0" borderId="0" xfId="42" applyNumberFormat="1" applyFont="1" applyFill="1" applyBorder="1" applyAlignment="1">
      <alignment horizontal="justify" vertical="center"/>
    </xf>
    <xf numFmtId="174" fontId="37" fillId="0" borderId="0" xfId="42" applyNumberFormat="1" applyFont="1" applyFill="1" applyBorder="1" applyAlignment="1">
      <alignment horizontal="justify" vertical="center"/>
    </xf>
    <xf numFmtId="174" fontId="37" fillId="0" borderId="0" xfId="42" applyNumberFormat="1" applyFont="1" applyFill="1" applyBorder="1" applyAlignment="1">
      <alignment horizontal="right" vertical="center"/>
    </xf>
    <xf numFmtId="0" fontId="37" fillId="0" borderId="0" xfId="0" applyFont="1" applyFill="1" applyBorder="1" applyAlignment="1">
      <alignment horizontal="justify" vertical="center"/>
    </xf>
    <xf numFmtId="174" fontId="44" fillId="0" borderId="0" xfId="42" applyNumberFormat="1" applyFont="1" applyFill="1" applyBorder="1" applyAlignment="1">
      <alignment vertical="center"/>
    </xf>
    <xf numFmtId="37" fontId="44" fillId="0" borderId="0" xfId="0" applyNumberFormat="1" applyFont="1" applyFill="1" applyBorder="1" applyAlignment="1">
      <alignment vertical="center"/>
    </xf>
    <xf numFmtId="174" fontId="37" fillId="0" borderId="0" xfId="42" applyNumberFormat="1" applyFont="1" applyFill="1" applyBorder="1" applyAlignment="1">
      <alignment vertical="center"/>
    </xf>
    <xf numFmtId="37" fontId="37" fillId="0" borderId="0" xfId="0" applyNumberFormat="1" applyFont="1" applyFill="1" applyBorder="1" applyAlignment="1">
      <alignment vertical="center"/>
    </xf>
    <xf numFmtId="0" fontId="41" fillId="0" borderId="50" xfId="59" applyFont="1" applyBorder="1" applyAlignment="1">
      <alignment horizontal="center" vertical="center" wrapText="1"/>
      <protection/>
    </xf>
    <xf numFmtId="43" fontId="41" fillId="0" borderId="51" xfId="42" applyFont="1" applyBorder="1" applyAlignment="1">
      <alignment horizontal="justify" vertical="center" wrapText="1"/>
    </xf>
    <xf numFmtId="174" fontId="41" fillId="0" borderId="51" xfId="42" applyNumberFormat="1" applyFont="1" applyBorder="1" applyAlignment="1">
      <alignment horizontal="right" vertical="center" wrapText="1"/>
    </xf>
    <xf numFmtId="174" fontId="43" fillId="0" borderId="51" xfId="42" applyNumberFormat="1" applyFont="1" applyBorder="1" applyAlignment="1">
      <alignment horizontal="right" vertical="center" wrapText="1"/>
    </xf>
    <xf numFmtId="174" fontId="37" fillId="0" borderId="51" xfId="42" applyNumberFormat="1" applyFont="1" applyBorder="1" applyAlignment="1">
      <alignment horizontal="right" vertical="center" wrapText="1"/>
    </xf>
    <xf numFmtId="174" fontId="41" fillId="0" borderId="52" xfId="42" applyNumberFormat="1" applyFont="1" applyBorder="1" applyAlignment="1">
      <alignment horizontal="right" vertical="center" wrapText="1"/>
    </xf>
    <xf numFmtId="174" fontId="37" fillId="0" borderId="53" xfId="42" applyNumberFormat="1" applyFont="1" applyBorder="1" applyAlignment="1">
      <alignment horizontal="right" vertical="center" wrapText="1"/>
    </xf>
    <xf numFmtId="0" fontId="41" fillId="0" borderId="54" xfId="59" applyFont="1" applyBorder="1" applyAlignment="1">
      <alignment horizontal="left" vertical="center" wrapText="1"/>
      <protection/>
    </xf>
    <xf numFmtId="0" fontId="41" fillId="0" borderId="55" xfId="59" applyFont="1" applyBorder="1" applyAlignment="1">
      <alignment horizontal="left" vertical="center" wrapText="1"/>
      <protection/>
    </xf>
    <xf numFmtId="0" fontId="43" fillId="0" borderId="55" xfId="59" applyFont="1" applyBorder="1" applyAlignment="1" quotePrefix="1">
      <alignment horizontal="left" vertical="center" wrapText="1"/>
      <protection/>
    </xf>
    <xf numFmtId="0" fontId="37" fillId="0" borderId="55" xfId="59" applyFont="1" applyBorder="1" applyAlignment="1">
      <alignment horizontal="left" vertical="center" wrapText="1"/>
      <protection/>
    </xf>
    <xf numFmtId="0" fontId="37" fillId="36" borderId="55" xfId="59" applyFont="1" applyFill="1" applyBorder="1" applyAlignment="1">
      <alignment horizontal="left" vertical="center" wrapText="1"/>
      <protection/>
    </xf>
    <xf numFmtId="0" fontId="37" fillId="0" borderId="55" xfId="59" applyFont="1" applyFill="1" applyBorder="1" applyAlignment="1" quotePrefix="1">
      <alignment horizontal="left" vertical="center" wrapText="1"/>
      <protection/>
    </xf>
    <xf numFmtId="0" fontId="41" fillId="0" borderId="56" xfId="59" applyFont="1" applyBorder="1" applyAlignment="1">
      <alignment horizontal="left" vertical="center" wrapText="1"/>
      <protection/>
    </xf>
    <xf numFmtId="0" fontId="37" fillId="0" borderId="57" xfId="59" applyFont="1" applyBorder="1" applyAlignment="1">
      <alignment horizontal="left" vertical="center" wrapText="1"/>
      <protection/>
    </xf>
    <xf numFmtId="0" fontId="41" fillId="0" borderId="54" xfId="0" applyFont="1" applyBorder="1" applyAlignment="1">
      <alignment horizontal="left" vertical="center"/>
    </xf>
    <xf numFmtId="0" fontId="41" fillId="0" borderId="35" xfId="0" applyFont="1" applyBorder="1" applyAlignment="1">
      <alignment horizontal="left" vertical="center"/>
    </xf>
    <xf numFmtId="0" fontId="41" fillId="0" borderId="35" xfId="0" applyFont="1" applyBorder="1" applyAlignment="1">
      <alignment horizontal="center" vertical="center" wrapText="1"/>
    </xf>
    <xf numFmtId="174" fontId="41" fillId="0" borderId="50" xfId="42" applyNumberFormat="1" applyFont="1" applyBorder="1" applyAlignment="1">
      <alignment horizontal="center" vertical="center" wrapText="1"/>
    </xf>
    <xf numFmtId="0" fontId="41" fillId="0" borderId="55" xfId="0" applyFont="1" applyBorder="1" applyAlignment="1">
      <alignment horizontal="left" vertical="center" wrapText="1"/>
    </xf>
    <xf numFmtId="0" fontId="37" fillId="0" borderId="55" xfId="0" applyFont="1" applyBorder="1" applyAlignment="1" quotePrefix="1">
      <alignment horizontal="left" vertical="center" wrapText="1"/>
    </xf>
    <xf numFmtId="0" fontId="41" fillId="0" borderId="56" xfId="0" applyFont="1" applyBorder="1" applyAlignment="1">
      <alignment horizontal="left" vertical="center" wrapText="1"/>
    </xf>
    <xf numFmtId="0" fontId="41" fillId="0" borderId="58" xfId="0" applyFont="1" applyBorder="1" applyAlignment="1">
      <alignment horizontal="left" vertical="center" wrapText="1"/>
    </xf>
    <xf numFmtId="174" fontId="41" fillId="0" borderId="4" xfId="42" applyNumberFormat="1" applyFont="1" applyBorder="1" applyAlignment="1">
      <alignment horizontal="right" vertical="center" wrapText="1"/>
    </xf>
    <xf numFmtId="174" fontId="41" fillId="0" borderId="59" xfId="42" applyNumberFormat="1" applyFont="1" applyBorder="1" applyAlignment="1">
      <alignment horizontal="right" vertical="center" wrapText="1"/>
    </xf>
    <xf numFmtId="174" fontId="25" fillId="0" borderId="0" xfId="42" applyNumberFormat="1" applyFont="1" applyFill="1" applyAlignment="1">
      <alignment horizontal="center"/>
    </xf>
    <xf numFmtId="174" fontId="25" fillId="0" borderId="0" xfId="42" applyNumberFormat="1" applyFont="1" applyAlignment="1">
      <alignment/>
    </xf>
    <xf numFmtId="0" fontId="2" fillId="0" borderId="0" xfId="0" applyFont="1" applyBorder="1" applyAlignment="1">
      <alignment/>
    </xf>
    <xf numFmtId="0" fontId="4" fillId="0" borderId="0" xfId="0" applyNumberFormat="1" applyFont="1" applyBorder="1" applyAlignment="1">
      <alignment horizontal="center"/>
    </xf>
    <xf numFmtId="0" fontId="27" fillId="0" borderId="0" xfId="0" applyFont="1" applyBorder="1" applyAlignment="1">
      <alignment/>
    </xf>
    <xf numFmtId="174" fontId="27" fillId="0" borderId="0" xfId="42" applyNumberFormat="1" applyFont="1" applyBorder="1" applyAlignment="1">
      <alignment/>
    </xf>
    <xf numFmtId="0" fontId="37" fillId="0" borderId="55" xfId="0" applyFont="1" applyBorder="1" applyAlignment="1">
      <alignment horizontal="left" vertical="center" wrapText="1"/>
    </xf>
    <xf numFmtId="0" fontId="4" fillId="0" borderId="19" xfId="0" applyFont="1" applyBorder="1" applyAlignment="1">
      <alignment/>
    </xf>
    <xf numFmtId="49" fontId="4" fillId="0" borderId="19" xfId="0" applyNumberFormat="1" applyFont="1" applyBorder="1" applyAlignment="1">
      <alignment horizontal="center"/>
    </xf>
    <xf numFmtId="174" fontId="50" fillId="0" borderId="19" xfId="42" applyNumberFormat="1" applyFont="1" applyBorder="1" applyAlignment="1">
      <alignment/>
    </xf>
    <xf numFmtId="49" fontId="4" fillId="0" borderId="0" xfId="0" applyNumberFormat="1" applyFont="1" applyAlignment="1">
      <alignment horizontal="center"/>
    </xf>
    <xf numFmtId="174" fontId="39" fillId="0" borderId="0" xfId="42" applyNumberFormat="1" applyFont="1" applyAlignment="1">
      <alignment/>
    </xf>
    <xf numFmtId="0" fontId="3" fillId="0" borderId="0" xfId="0" applyFont="1" applyAlignment="1">
      <alignment/>
    </xf>
    <xf numFmtId="0" fontId="39" fillId="0" borderId="0" xfId="0" applyFont="1" applyAlignment="1">
      <alignment horizontal="left"/>
    </xf>
    <xf numFmtId="0" fontId="4" fillId="0" borderId="19" xfId="0" applyFont="1" applyBorder="1" applyAlignment="1">
      <alignment horizontal="center" vertical="center" wrapText="1"/>
    </xf>
    <xf numFmtId="49" fontId="6" fillId="0" borderId="19" xfId="0" applyNumberFormat="1" applyFont="1" applyBorder="1" applyAlignment="1">
      <alignment horizontal="center"/>
    </xf>
    <xf numFmtId="0" fontId="6" fillId="0" borderId="19" xfId="0" applyFont="1" applyBorder="1" applyAlignment="1">
      <alignment/>
    </xf>
    <xf numFmtId="0" fontId="21" fillId="0" borderId="43" xfId="0" applyFont="1" applyBorder="1" applyAlignment="1">
      <alignment/>
    </xf>
    <xf numFmtId="0" fontId="51" fillId="0" borderId="44" xfId="0" applyFont="1" applyBorder="1" applyAlignment="1">
      <alignment/>
    </xf>
    <xf numFmtId="0" fontId="51" fillId="0" borderId="0" xfId="0" applyFont="1" applyAlignment="1">
      <alignment/>
    </xf>
    <xf numFmtId="0" fontId="20" fillId="0" borderId="39" xfId="0" applyFont="1" applyBorder="1" applyAlignment="1">
      <alignment horizontal="center"/>
    </xf>
    <xf numFmtId="0" fontId="21" fillId="0" borderId="60" xfId="0" applyFont="1" applyBorder="1" applyAlignment="1">
      <alignment/>
    </xf>
    <xf numFmtId="0" fontId="51" fillId="0" borderId="61" xfId="0" applyFont="1" applyBorder="1" applyAlignment="1">
      <alignment/>
    </xf>
    <xf numFmtId="174" fontId="25" fillId="0" borderId="36" xfId="42" applyNumberFormat="1" applyFont="1" applyBorder="1" applyAlignment="1">
      <alignment horizontal="center" vertical="center"/>
    </xf>
    <xf numFmtId="174" fontId="25" fillId="0" borderId="62" xfId="42" applyNumberFormat="1" applyFont="1" applyBorder="1" applyAlignment="1">
      <alignment horizontal="center" vertical="center"/>
    </xf>
    <xf numFmtId="174" fontId="5" fillId="0" borderId="0" xfId="42" applyNumberFormat="1" applyFont="1" applyAlignment="1">
      <alignment horizontal="center"/>
    </xf>
    <xf numFmtId="174" fontId="52" fillId="0" borderId="0" xfId="42" applyNumberFormat="1" applyFont="1" applyAlignment="1">
      <alignment horizontal="center"/>
    </xf>
    <xf numFmtId="9" fontId="4" fillId="0" borderId="0" xfId="62" applyFont="1" applyAlignment="1">
      <alignment/>
    </xf>
    <xf numFmtId="9" fontId="1" fillId="0" borderId="0" xfId="62" applyFont="1" applyAlignment="1">
      <alignment/>
    </xf>
    <xf numFmtId="174" fontId="32" fillId="0" borderId="0" xfId="42" applyNumberFormat="1" applyFont="1" applyAlignment="1">
      <alignment/>
    </xf>
    <xf numFmtId="174" fontId="4" fillId="0" borderId="0" xfId="42" applyNumberFormat="1" applyFont="1" applyAlignment="1">
      <alignment horizontal="center"/>
    </xf>
    <xf numFmtId="174" fontId="3" fillId="0" borderId="0" xfId="42" applyNumberFormat="1" applyFont="1" applyAlignment="1">
      <alignment/>
    </xf>
    <xf numFmtId="174" fontId="1" fillId="0" borderId="0" xfId="42" applyNumberFormat="1" applyFont="1" applyAlignment="1">
      <alignment/>
    </xf>
    <xf numFmtId="0" fontId="24" fillId="0" borderId="0" xfId="0" applyFont="1" applyFill="1" applyAlignment="1">
      <alignment/>
    </xf>
    <xf numFmtId="174" fontId="24" fillId="0" borderId="0" xfId="0" applyNumberFormat="1" applyFont="1" applyFill="1" applyAlignment="1">
      <alignment/>
    </xf>
    <xf numFmtId="0" fontId="31" fillId="0" borderId="0" xfId="0" applyFont="1" applyFill="1" applyAlignment="1">
      <alignment/>
    </xf>
    <xf numFmtId="174" fontId="27" fillId="0" borderId="0" xfId="0" applyNumberFormat="1" applyFont="1" applyFill="1" applyAlignment="1">
      <alignment/>
    </xf>
    <xf numFmtId="174" fontId="24" fillId="0" borderId="0" xfId="42" applyNumberFormat="1" applyFont="1" applyFill="1" applyAlignment="1">
      <alignment/>
    </xf>
    <xf numFmtId="0" fontId="27" fillId="0" borderId="0" xfId="0" applyFont="1" applyFill="1" applyAlignment="1">
      <alignment/>
    </xf>
    <xf numFmtId="174" fontId="27" fillId="0" borderId="0" xfId="42" applyNumberFormat="1" applyFont="1" applyFill="1" applyBorder="1" applyAlignment="1">
      <alignment/>
    </xf>
    <xf numFmtId="174" fontId="31" fillId="0" borderId="0" xfId="42" applyNumberFormat="1" applyFont="1" applyAlignment="1">
      <alignment/>
    </xf>
    <xf numFmtId="174" fontId="27" fillId="0" borderId="0" xfId="42" applyNumberFormat="1" applyFont="1" applyAlignment="1">
      <alignment/>
    </xf>
    <xf numFmtId="174" fontId="4" fillId="0" borderId="0" xfId="0" applyNumberFormat="1" applyFont="1" applyAlignment="1">
      <alignment/>
    </xf>
    <xf numFmtId="174" fontId="24" fillId="0" borderId="0" xfId="42" applyNumberFormat="1" applyFont="1" applyAlignment="1">
      <alignment horizontal="center"/>
    </xf>
    <xf numFmtId="174" fontId="26" fillId="0" borderId="0" xfId="0" applyNumberFormat="1" applyFont="1" applyAlignment="1">
      <alignment/>
    </xf>
    <xf numFmtId="0" fontId="21" fillId="0" borderId="18" xfId="0" applyFont="1" applyBorder="1" applyAlignment="1">
      <alignment horizontal="center"/>
    </xf>
    <xf numFmtId="0" fontId="1" fillId="0" borderId="39" xfId="0" applyNumberFormat="1" applyFont="1" applyBorder="1" applyAlignment="1">
      <alignment horizontal="center"/>
    </xf>
    <xf numFmtId="0" fontId="21" fillId="0" borderId="43" xfId="0" applyFont="1" applyBorder="1" applyAlignment="1">
      <alignment horizontal="center"/>
    </xf>
    <xf numFmtId="0" fontId="21" fillId="0" borderId="44" xfId="0" applyFont="1" applyBorder="1" applyAlignment="1">
      <alignment horizontal="center"/>
    </xf>
    <xf numFmtId="0" fontId="1" fillId="0" borderId="47" xfId="0" applyFont="1" applyFill="1" applyBorder="1" applyAlignment="1">
      <alignment horizontal="center"/>
    </xf>
    <xf numFmtId="0" fontId="33"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20" fillId="0" borderId="30" xfId="0" applyFont="1" applyBorder="1" applyAlignment="1">
      <alignment horizontal="center"/>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30" xfId="0" applyFont="1" applyBorder="1" applyAlignment="1">
      <alignment horizontal="center"/>
    </xf>
    <xf numFmtId="174" fontId="4" fillId="0" borderId="25" xfId="42" applyNumberFormat="1" applyFont="1" applyBorder="1" applyAlignment="1">
      <alignment horizontal="center"/>
    </xf>
    <xf numFmtId="174" fontId="4" fillId="0" borderId="21" xfId="42" applyNumberFormat="1" applyFont="1" applyBorder="1" applyAlignment="1">
      <alignment horizontal="center"/>
    </xf>
    <xf numFmtId="174" fontId="1" fillId="0" borderId="0" xfId="42" applyNumberFormat="1" applyFont="1" applyBorder="1" applyAlignment="1">
      <alignment horizontal="center" wrapText="1"/>
    </xf>
    <xf numFmtId="174" fontId="4" fillId="0" borderId="63" xfId="42" applyNumberFormat="1" applyFont="1" applyBorder="1" applyAlignment="1">
      <alignment horizontal="center" vertical="center"/>
    </xf>
    <xf numFmtId="174" fontId="4" fillId="0" borderId="64" xfId="42" applyNumberFormat="1" applyFont="1" applyBorder="1" applyAlignment="1">
      <alignment horizontal="center" vertical="center"/>
    </xf>
    <xf numFmtId="174" fontId="1" fillId="0" borderId="0" xfId="42" applyNumberFormat="1" applyFont="1" applyBorder="1" applyAlignment="1">
      <alignment horizontal="center" vertical="justify" wrapText="1"/>
    </xf>
    <xf numFmtId="0" fontId="53" fillId="0" borderId="0" xfId="0" applyFont="1" applyAlignment="1">
      <alignment horizontal="center"/>
    </xf>
    <xf numFmtId="0" fontId="30" fillId="0" borderId="0" xfId="0" applyFont="1" applyAlignment="1">
      <alignment horizontal="center"/>
    </xf>
    <xf numFmtId="0" fontId="2" fillId="0" borderId="0" xfId="0" applyFont="1" applyAlignment="1">
      <alignment horizontal="center"/>
    </xf>
    <xf numFmtId="174" fontId="24" fillId="0" borderId="65" xfId="42" applyNumberFormat="1" applyFont="1" applyBorder="1" applyAlignment="1">
      <alignment horizontal="center" vertical="center"/>
    </xf>
    <xf numFmtId="174" fontId="24" fillId="0" borderId="66" xfId="42" applyNumberFormat="1" applyFont="1" applyBorder="1" applyAlignment="1">
      <alignment horizontal="center" vertical="center"/>
    </xf>
    <xf numFmtId="0" fontId="24" fillId="0" borderId="67" xfId="0" applyFont="1" applyBorder="1" applyAlignment="1">
      <alignment horizontal="center" vertical="center" wrapText="1"/>
    </xf>
    <xf numFmtId="0" fontId="24" fillId="0" borderId="36" xfId="0" applyFont="1" applyBorder="1" applyAlignment="1">
      <alignment horizontal="center" vertical="center" wrapText="1"/>
    </xf>
    <xf numFmtId="14" fontId="24" fillId="0" borderId="67" xfId="0" applyNumberFormat="1" applyFont="1" applyBorder="1" applyAlignment="1">
      <alignment horizontal="center" vertical="center" wrapText="1"/>
    </xf>
    <xf numFmtId="14" fontId="24" fillId="0" borderId="36" xfId="0" applyNumberFormat="1" applyFont="1" applyBorder="1" applyAlignment="1">
      <alignment horizontal="center" vertical="center" wrapTex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37" fillId="0" borderId="0" xfId="0" applyFont="1" applyBorder="1" applyAlignment="1">
      <alignment horizontal="left" vertical="center" wrapText="1"/>
    </xf>
    <xf numFmtId="0" fontId="37" fillId="0" borderId="0" xfId="0" applyFont="1" applyFill="1" applyBorder="1" applyAlignment="1">
      <alignment horizontal="left" vertical="center"/>
    </xf>
    <xf numFmtId="0" fontId="41" fillId="0" borderId="0" xfId="0" applyFont="1" applyBorder="1" applyAlignment="1">
      <alignment horizontal="justify" vertical="center"/>
    </xf>
    <xf numFmtId="0" fontId="37" fillId="0" borderId="0" xfId="0" applyFont="1" applyBorder="1" applyAlignment="1">
      <alignment horizontal="justify" vertical="center" wrapText="1"/>
    </xf>
    <xf numFmtId="174" fontId="36" fillId="0" borderId="0" xfId="42" applyNumberFormat="1" applyFont="1" applyBorder="1" applyAlignment="1">
      <alignment horizontal="center" vertical="center"/>
    </xf>
    <xf numFmtId="174" fontId="41" fillId="0" borderId="0" xfId="42" applyNumberFormat="1" applyFont="1" applyBorder="1" applyAlignment="1">
      <alignment horizontal="center" vertical="center"/>
    </xf>
    <xf numFmtId="0" fontId="41" fillId="0" borderId="0" xfId="0" applyFont="1" applyBorder="1" applyAlignment="1">
      <alignment horizontal="left" vertical="center" wrapText="1"/>
    </xf>
    <xf numFmtId="174" fontId="41" fillId="0" borderId="0" xfId="42" applyNumberFormat="1" applyFont="1" applyBorder="1" applyAlignment="1">
      <alignment horizontal="left" vertical="center" wrapText="1"/>
    </xf>
    <xf numFmtId="0" fontId="37" fillId="0" borderId="0" xfId="0" applyFont="1" applyFill="1" applyBorder="1" applyAlignment="1">
      <alignment horizontal="justify" vertical="center"/>
    </xf>
    <xf numFmtId="0" fontId="37" fillId="0" borderId="0" xfId="0" applyFont="1" applyFill="1" applyBorder="1" applyAlignment="1" quotePrefix="1">
      <alignment horizontal="justify" vertical="justify" wrapText="1"/>
    </xf>
    <xf numFmtId="0" fontId="0" fillId="0" borderId="0" xfId="0" applyAlignment="1">
      <alignment horizontal="justify" vertical="justify"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_BCTC2006" xfId="59"/>
    <cellStyle name="Note" xfId="60"/>
    <cellStyle name="Output" xfId="61"/>
    <cellStyle name="Percent" xfId="62"/>
    <cellStyle name="Title" xfId="63"/>
    <cellStyle name="Total" xfId="64"/>
    <cellStyle name="Warning Text" xfId="65"/>
    <cellStyle name="똿뗦먛귟 [0.00]_PRODUCT DETAIL Q1" xfId="66"/>
    <cellStyle name="똿뗦먛귟_PRODUCT DETAIL Q1" xfId="67"/>
    <cellStyle name="믅됞 [0.00]_PRODUCT DETAIL Q1" xfId="68"/>
    <cellStyle name="믅됞_PRODUCT DETAIL Q1" xfId="69"/>
    <cellStyle name="백분율_95" xfId="70"/>
    <cellStyle name="뷭?_BOOKSHIP" xfId="71"/>
    <cellStyle name="一般_Book1" xfId="72"/>
    <cellStyle name="千分位[0]_Book1" xfId="73"/>
    <cellStyle name="千分位_Book1" xfId="74"/>
    <cellStyle name="콤마 [0]_1202" xfId="75"/>
    <cellStyle name="콤마_1202" xfId="76"/>
    <cellStyle name="통화 [0]_1202" xfId="77"/>
    <cellStyle name="통화_1202" xfId="78"/>
    <cellStyle name="표준_(정보부문)월별인원계획" xfId="79"/>
    <cellStyle name="표준_kc-elec system check list" xfId="80"/>
    <cellStyle name="貨幣 [0]_Book1" xfId="81"/>
    <cellStyle name="貨幣_Book1"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01"/>
  <sheetViews>
    <sheetView tabSelected="1" zoomScale="85" zoomScaleNormal="85" zoomScalePageLayoutView="0" workbookViewId="0" topLeftCell="A1">
      <selection activeCell="A1" sqref="A1:IV16384"/>
    </sheetView>
  </sheetViews>
  <sheetFormatPr defaultColWidth="4.7109375" defaultRowHeight="18.75" customHeight="1"/>
  <cols>
    <col min="1" max="1" width="24.8515625" style="12" customWidth="1"/>
    <col min="2" max="2" width="28.7109375" style="12" customWidth="1"/>
    <col min="3" max="3" width="6.00390625" style="12" customWidth="1"/>
    <col min="4" max="4" width="7.421875" style="12" customWidth="1"/>
    <col min="5" max="6" width="19.421875" style="138" customWidth="1"/>
    <col min="7" max="7" width="18.7109375" style="12" customWidth="1"/>
    <col min="8" max="8" width="14.57421875" style="12" bestFit="1" customWidth="1"/>
    <col min="9" max="16384" width="4.7109375" style="12" customWidth="1"/>
  </cols>
  <sheetData>
    <row r="1" ht="20.25" customHeight="1">
      <c r="A1" s="14" t="s">
        <v>540</v>
      </c>
    </row>
    <row r="2" spans="1:4" ht="20.25" customHeight="1">
      <c r="A2" s="14" t="s">
        <v>541</v>
      </c>
      <c r="C2" s="15" t="s">
        <v>126</v>
      </c>
      <c r="D2" s="15"/>
    </row>
    <row r="3" ht="14.25" customHeight="1">
      <c r="B3" s="20" t="s">
        <v>579</v>
      </c>
    </row>
    <row r="4" ht="14.25" customHeight="1">
      <c r="B4" s="20" t="s">
        <v>580</v>
      </c>
    </row>
    <row r="5" ht="14.25" customHeight="1">
      <c r="B5" s="20"/>
    </row>
    <row r="6" spans="1:7" s="13" customFormat="1" ht="30" customHeight="1">
      <c r="A6" s="24" t="s">
        <v>97</v>
      </c>
      <c r="E6" s="139"/>
      <c r="F6" s="139"/>
      <c r="G6" s="500"/>
    </row>
    <row r="7" spans="1:4" ht="18.75" customHeight="1">
      <c r="A7" s="12" t="s">
        <v>98</v>
      </c>
      <c r="B7" s="250" t="s">
        <v>99</v>
      </c>
      <c r="C7" s="250"/>
      <c r="D7" s="20"/>
    </row>
    <row r="8" spans="2:4" ht="18.75" customHeight="1">
      <c r="B8" s="229" t="s">
        <v>574</v>
      </c>
      <c r="C8" s="250"/>
      <c r="D8" s="20"/>
    </row>
    <row r="9" ht="16.5" customHeight="1">
      <c r="B9" s="250" t="s">
        <v>576</v>
      </c>
    </row>
    <row r="10" spans="5:6" s="14" customFormat="1" ht="18.75" customHeight="1">
      <c r="E10" s="505" t="s">
        <v>100</v>
      </c>
      <c r="F10" s="505"/>
    </row>
    <row r="11" spans="1:6" s="179" customFormat="1" ht="42.75" customHeight="1">
      <c r="A11" s="501" t="s">
        <v>513</v>
      </c>
      <c r="B11" s="501"/>
      <c r="C11" s="177" t="s">
        <v>583</v>
      </c>
      <c r="D11" s="25" t="s">
        <v>582</v>
      </c>
      <c r="E11" s="178" t="s">
        <v>376</v>
      </c>
      <c r="F11" s="178" t="s">
        <v>375</v>
      </c>
    </row>
    <row r="12" spans="1:6" s="182" customFormat="1" ht="18.75" customHeight="1">
      <c r="A12" s="502">
        <v>1</v>
      </c>
      <c r="B12" s="502"/>
      <c r="C12" s="180">
        <v>2</v>
      </c>
      <c r="D12" s="180">
        <v>3</v>
      </c>
      <c r="E12" s="181">
        <v>5</v>
      </c>
      <c r="F12" s="181">
        <v>4</v>
      </c>
    </row>
    <row r="13" spans="1:6" s="14" customFormat="1" ht="24" customHeight="1">
      <c r="A13" s="183" t="s">
        <v>101</v>
      </c>
      <c r="B13" s="183"/>
      <c r="C13" s="184">
        <v>100</v>
      </c>
      <c r="D13" s="185"/>
      <c r="E13" s="186">
        <v>191176725924.957</v>
      </c>
      <c r="F13" s="186">
        <v>196650615950.615</v>
      </c>
    </row>
    <row r="14" spans="1:6" s="191" customFormat="1" ht="18.75" customHeight="1">
      <c r="A14" s="187" t="s">
        <v>514</v>
      </c>
      <c r="B14" s="187"/>
      <c r="C14" s="188"/>
      <c r="D14" s="189"/>
      <c r="E14" s="190"/>
      <c r="F14" s="190"/>
    </row>
    <row r="15" spans="1:6" s="197" customFormat="1" ht="20.25" customHeight="1">
      <c r="A15" s="192" t="s">
        <v>102</v>
      </c>
      <c r="B15" s="193"/>
      <c r="C15" s="194">
        <v>110</v>
      </c>
      <c r="D15" s="195"/>
      <c r="E15" s="196">
        <v>53739885158.89998</v>
      </c>
      <c r="F15" s="196">
        <v>29120846073.39999</v>
      </c>
    </row>
    <row r="16" spans="1:6" s="191" customFormat="1" ht="18.75" customHeight="1">
      <c r="A16" s="198" t="s">
        <v>520</v>
      </c>
      <c r="B16" s="199"/>
      <c r="C16" s="188">
        <v>111</v>
      </c>
      <c r="D16" s="189" t="s">
        <v>103</v>
      </c>
      <c r="E16" s="190">
        <v>14739885158.899979</v>
      </c>
      <c r="F16" s="190">
        <v>9620846073.39999</v>
      </c>
    </row>
    <row r="17" spans="1:6" s="191" customFormat="1" ht="18.75" customHeight="1">
      <c r="A17" s="198" t="s">
        <v>581</v>
      </c>
      <c r="B17" s="199"/>
      <c r="C17" s="188">
        <v>112</v>
      </c>
      <c r="D17" s="189"/>
      <c r="E17" s="190">
        <v>39000000000</v>
      </c>
      <c r="F17" s="190">
        <v>19500000000</v>
      </c>
    </row>
    <row r="18" spans="1:6" s="27" customFormat="1" ht="20.25" customHeight="1">
      <c r="A18" s="192" t="s">
        <v>521</v>
      </c>
      <c r="B18" s="200"/>
      <c r="C18" s="194">
        <v>120</v>
      </c>
      <c r="D18" s="195" t="s">
        <v>104</v>
      </c>
      <c r="E18" s="196">
        <v>40688524000</v>
      </c>
      <c r="F18" s="196">
        <v>40688524000</v>
      </c>
    </row>
    <row r="19" spans="1:6" s="191" customFormat="1" ht="18.75" customHeight="1">
      <c r="A19" s="198" t="s">
        <v>584</v>
      </c>
      <c r="B19" s="199"/>
      <c r="C19" s="188">
        <v>121</v>
      </c>
      <c r="D19" s="189"/>
      <c r="E19" s="190">
        <v>40688524000</v>
      </c>
      <c r="F19" s="190">
        <v>40688524000</v>
      </c>
    </row>
    <row r="20" spans="1:6" s="191" customFormat="1" ht="18.75" customHeight="1">
      <c r="A20" s="198" t="s">
        <v>585</v>
      </c>
      <c r="B20" s="199"/>
      <c r="C20" s="188">
        <v>129</v>
      </c>
      <c r="D20" s="189"/>
      <c r="E20" s="190"/>
      <c r="F20" s="190"/>
    </row>
    <row r="21" spans="1:6" s="197" customFormat="1" ht="20.25" customHeight="1">
      <c r="A21" s="192" t="s">
        <v>592</v>
      </c>
      <c r="B21" s="193"/>
      <c r="C21" s="194">
        <v>130</v>
      </c>
      <c r="D21" s="195"/>
      <c r="E21" s="196">
        <v>70558903832.7125</v>
      </c>
      <c r="F21" s="196">
        <v>96329134306.4325</v>
      </c>
    </row>
    <row r="22" spans="1:6" s="191" customFormat="1" ht="18.75" customHeight="1">
      <c r="A22" s="198" t="s">
        <v>522</v>
      </c>
      <c r="B22" s="199"/>
      <c r="C22" s="188">
        <v>131</v>
      </c>
      <c r="D22" s="189"/>
      <c r="E22" s="190">
        <v>70588034171.7125</v>
      </c>
      <c r="F22" s="190">
        <v>95813629833.4325</v>
      </c>
    </row>
    <row r="23" spans="1:6" s="191" customFormat="1" ht="18.75" customHeight="1">
      <c r="A23" s="198" t="s">
        <v>523</v>
      </c>
      <c r="B23" s="199"/>
      <c r="C23" s="188">
        <v>132</v>
      </c>
      <c r="D23" s="189"/>
      <c r="E23" s="190">
        <v>0</v>
      </c>
      <c r="F23" s="190">
        <v>0</v>
      </c>
    </row>
    <row r="24" spans="1:8" s="191" customFormat="1" ht="18.75" customHeight="1">
      <c r="A24" s="198" t="s">
        <v>586</v>
      </c>
      <c r="B24" s="199"/>
      <c r="C24" s="188">
        <v>133</v>
      </c>
      <c r="D24" s="189"/>
      <c r="E24" s="190">
        <v>-67184819</v>
      </c>
      <c r="F24" s="190">
        <v>0</v>
      </c>
      <c r="G24" s="249"/>
      <c r="H24" s="249"/>
    </row>
    <row r="25" spans="1:7" s="191" customFormat="1" ht="18.75" customHeight="1">
      <c r="A25" s="198" t="s">
        <v>587</v>
      </c>
      <c r="B25" s="199"/>
      <c r="C25" s="188">
        <v>134</v>
      </c>
      <c r="D25" s="189"/>
      <c r="E25" s="190"/>
      <c r="F25" s="190"/>
      <c r="G25" s="249"/>
    </row>
    <row r="26" spans="1:7" s="191" customFormat="1" ht="18.75" customHeight="1">
      <c r="A26" s="198" t="s">
        <v>588</v>
      </c>
      <c r="B26" s="199"/>
      <c r="C26" s="188">
        <v>135</v>
      </c>
      <c r="D26" s="189" t="s">
        <v>105</v>
      </c>
      <c r="E26" s="190">
        <v>38054480</v>
      </c>
      <c r="F26" s="190">
        <v>515504473</v>
      </c>
      <c r="G26" s="249"/>
    </row>
    <row r="27" spans="1:7" s="191" customFormat="1" ht="18.75" customHeight="1">
      <c r="A27" s="198" t="s">
        <v>589</v>
      </c>
      <c r="B27" s="199"/>
      <c r="C27" s="188">
        <v>139</v>
      </c>
      <c r="D27" s="189"/>
      <c r="E27" s="190">
        <v>0</v>
      </c>
      <c r="F27" s="190">
        <v>0</v>
      </c>
      <c r="G27" s="249"/>
    </row>
    <row r="28" spans="1:6" s="197" customFormat="1" ht="20.25" customHeight="1">
      <c r="A28" s="192" t="s">
        <v>524</v>
      </c>
      <c r="B28" s="193"/>
      <c r="C28" s="194">
        <v>140</v>
      </c>
      <c r="D28" s="195"/>
      <c r="E28" s="196">
        <v>25463649227.56201</v>
      </c>
      <c r="F28" s="196">
        <v>30071034702</v>
      </c>
    </row>
    <row r="29" spans="1:7" s="191" customFormat="1" ht="18.75" customHeight="1">
      <c r="A29" s="198" t="s">
        <v>590</v>
      </c>
      <c r="B29" s="199"/>
      <c r="C29" s="188">
        <v>141</v>
      </c>
      <c r="D29" s="189" t="s">
        <v>106</v>
      </c>
      <c r="E29" s="190">
        <v>25463649227.56201</v>
      </c>
      <c r="F29" s="190">
        <v>30071034702</v>
      </c>
      <c r="G29" s="249">
        <v>0</v>
      </c>
    </row>
    <row r="30" spans="1:7" s="191" customFormat="1" ht="18.75" customHeight="1">
      <c r="A30" s="198" t="s">
        <v>591</v>
      </c>
      <c r="B30" s="199"/>
      <c r="C30" s="188">
        <v>149</v>
      </c>
      <c r="D30" s="189"/>
      <c r="E30" s="190">
        <v>0</v>
      </c>
      <c r="F30" s="190">
        <v>0</v>
      </c>
      <c r="G30" s="249"/>
    </row>
    <row r="31" spans="1:6" s="197" customFormat="1" ht="20.25" customHeight="1">
      <c r="A31" s="192" t="s">
        <v>593</v>
      </c>
      <c r="B31" s="193"/>
      <c r="C31" s="194">
        <v>150</v>
      </c>
      <c r="D31" s="195"/>
      <c r="E31" s="196">
        <v>725763705.7824974</v>
      </c>
      <c r="F31" s="196">
        <v>441076868.78249717</v>
      </c>
    </row>
    <row r="32" spans="1:6" s="191" customFormat="1" ht="18.75" customHeight="1">
      <c r="A32" s="198" t="s">
        <v>594</v>
      </c>
      <c r="B32" s="199"/>
      <c r="C32" s="188">
        <v>151</v>
      </c>
      <c r="D32" s="189"/>
      <c r="E32" s="190">
        <v>190141569</v>
      </c>
      <c r="F32" s="190">
        <v>89400804</v>
      </c>
    </row>
    <row r="33" spans="1:8" s="191" customFormat="1" ht="18.75" customHeight="1">
      <c r="A33" s="198" t="s">
        <v>595</v>
      </c>
      <c r="B33" s="199"/>
      <c r="C33" s="188">
        <v>152</v>
      </c>
      <c r="D33" s="189"/>
      <c r="E33" s="190">
        <v>54659652.782497406</v>
      </c>
      <c r="F33" s="190">
        <v>61361340.78249717</v>
      </c>
      <c r="G33" s="488"/>
      <c r="H33" s="249"/>
    </row>
    <row r="34" spans="1:8" s="191" customFormat="1" ht="18.75" customHeight="1">
      <c r="A34" s="198" t="s">
        <v>596</v>
      </c>
      <c r="B34" s="199"/>
      <c r="C34" s="188">
        <v>153</v>
      </c>
      <c r="D34" s="189" t="s">
        <v>107</v>
      </c>
      <c r="E34" s="190">
        <v>11312626</v>
      </c>
      <c r="F34" s="190">
        <v>26312626</v>
      </c>
      <c r="G34" s="488"/>
      <c r="H34" s="249"/>
    </row>
    <row r="35" spans="1:6" s="191" customFormat="1" ht="18.75" customHeight="1">
      <c r="A35" s="198" t="s">
        <v>597</v>
      </c>
      <c r="B35" s="199"/>
      <c r="C35" s="188">
        <v>154</v>
      </c>
      <c r="D35" s="189"/>
      <c r="E35" s="190">
        <v>469649858</v>
      </c>
      <c r="F35" s="190">
        <v>264002098</v>
      </c>
    </row>
    <row r="36" spans="1:6" s="191" customFormat="1" ht="18.75" customHeight="1">
      <c r="A36" s="198"/>
      <c r="B36" s="199"/>
      <c r="C36" s="188"/>
      <c r="D36" s="189"/>
      <c r="E36" s="190"/>
      <c r="F36" s="190"/>
    </row>
    <row r="37" spans="1:6" s="14" customFormat="1" ht="24" customHeight="1">
      <c r="A37" s="202" t="s">
        <v>598</v>
      </c>
      <c r="B37" s="203"/>
      <c r="C37" s="184">
        <v>200</v>
      </c>
      <c r="D37" s="204"/>
      <c r="E37" s="201">
        <v>28687405461</v>
      </c>
      <c r="F37" s="201">
        <v>29882659281</v>
      </c>
    </row>
    <row r="38" spans="1:6" s="191" customFormat="1" ht="18.75" customHeight="1">
      <c r="A38" s="198" t="s">
        <v>599</v>
      </c>
      <c r="B38" s="199"/>
      <c r="C38" s="188"/>
      <c r="D38" s="189"/>
      <c r="E38" s="190"/>
      <c r="F38" s="190"/>
    </row>
    <row r="39" spans="1:6" s="197" customFormat="1" ht="20.25" customHeight="1">
      <c r="A39" s="192" t="s">
        <v>600</v>
      </c>
      <c r="B39" s="193"/>
      <c r="C39" s="194">
        <v>210</v>
      </c>
      <c r="D39" s="195"/>
      <c r="E39" s="196">
        <v>2556147</v>
      </c>
      <c r="F39" s="196">
        <v>2556147</v>
      </c>
    </row>
    <row r="40" spans="1:6" s="191" customFormat="1" ht="18.75" customHeight="1">
      <c r="A40" s="198" t="s">
        <v>601</v>
      </c>
      <c r="B40" s="199"/>
      <c r="C40" s="188">
        <v>211</v>
      </c>
      <c r="D40" s="189"/>
      <c r="E40" s="190"/>
      <c r="F40" s="190"/>
    </row>
    <row r="41" spans="1:6" s="191" customFormat="1" ht="18.75" customHeight="1">
      <c r="A41" s="198" t="s">
        <v>602</v>
      </c>
      <c r="B41" s="199"/>
      <c r="C41" s="188">
        <v>212</v>
      </c>
      <c r="D41" s="189"/>
      <c r="E41" s="190"/>
      <c r="F41" s="190"/>
    </row>
    <row r="42" spans="1:6" s="191" customFormat="1" ht="18.75" customHeight="1">
      <c r="A42" s="198" t="s">
        <v>603</v>
      </c>
      <c r="B42" s="199"/>
      <c r="C42" s="188">
        <v>213</v>
      </c>
      <c r="D42" s="189" t="s">
        <v>108</v>
      </c>
      <c r="E42" s="190">
        <v>2556147</v>
      </c>
      <c r="F42" s="190">
        <v>2556147</v>
      </c>
    </row>
    <row r="43" spans="1:6" s="191" customFormat="1" ht="18.75" customHeight="1">
      <c r="A43" s="198" t="s">
        <v>604</v>
      </c>
      <c r="B43" s="199"/>
      <c r="C43" s="188">
        <v>218</v>
      </c>
      <c r="D43" s="189" t="s">
        <v>109</v>
      </c>
      <c r="E43" s="190"/>
      <c r="F43" s="190"/>
    </row>
    <row r="44" spans="1:6" s="191" customFormat="1" ht="18.75" customHeight="1">
      <c r="A44" s="198" t="s">
        <v>605</v>
      </c>
      <c r="B44" s="199"/>
      <c r="C44" s="188">
        <v>219</v>
      </c>
      <c r="D44" s="189"/>
      <c r="E44" s="190"/>
      <c r="F44" s="190"/>
    </row>
    <row r="45" spans="1:6" s="197" customFormat="1" ht="20.25" customHeight="1">
      <c r="A45" s="192" t="s">
        <v>606</v>
      </c>
      <c r="B45" s="193"/>
      <c r="C45" s="194">
        <v>220</v>
      </c>
      <c r="D45" s="195"/>
      <c r="E45" s="196">
        <v>14592839580</v>
      </c>
      <c r="F45" s="196">
        <v>15593945640</v>
      </c>
    </row>
    <row r="46" spans="1:6" s="191" customFormat="1" ht="18.75" customHeight="1">
      <c r="A46" s="198" t="s">
        <v>525</v>
      </c>
      <c r="B46" s="199"/>
      <c r="C46" s="188">
        <v>221</v>
      </c>
      <c r="D46" s="189" t="s">
        <v>110</v>
      </c>
      <c r="E46" s="190">
        <v>13253588067</v>
      </c>
      <c r="F46" s="190">
        <v>15278256995</v>
      </c>
    </row>
    <row r="47" spans="1:6" s="191" customFormat="1" ht="18.75" customHeight="1">
      <c r="A47" s="198" t="s">
        <v>526</v>
      </c>
      <c r="B47" s="199"/>
      <c r="C47" s="205">
        <v>222</v>
      </c>
      <c r="D47" s="206"/>
      <c r="E47" s="190">
        <v>46324716281</v>
      </c>
      <c r="F47" s="190">
        <v>46543653631</v>
      </c>
    </row>
    <row r="48" spans="1:6" s="191" customFormat="1" ht="18.75" customHeight="1">
      <c r="A48" s="198" t="s">
        <v>527</v>
      </c>
      <c r="B48" s="199"/>
      <c r="C48" s="188">
        <v>223</v>
      </c>
      <c r="D48" s="189"/>
      <c r="E48" s="190">
        <v>-33071128214</v>
      </c>
      <c r="F48" s="190">
        <v>-31265396636</v>
      </c>
    </row>
    <row r="49" spans="1:6" s="191" customFormat="1" ht="18.75" customHeight="1">
      <c r="A49" s="198" t="s">
        <v>528</v>
      </c>
      <c r="B49" s="199"/>
      <c r="C49" s="205">
        <v>224</v>
      </c>
      <c r="D49" s="206" t="s">
        <v>111</v>
      </c>
      <c r="E49" s="190">
        <v>0</v>
      </c>
      <c r="F49" s="190">
        <v>0</v>
      </c>
    </row>
    <row r="50" spans="1:6" s="191" customFormat="1" ht="18.75" customHeight="1">
      <c r="A50" s="198" t="s">
        <v>526</v>
      </c>
      <c r="B50" s="199"/>
      <c r="C50" s="188">
        <v>225</v>
      </c>
      <c r="D50" s="189"/>
      <c r="E50" s="190"/>
      <c r="F50" s="190"/>
    </row>
    <row r="51" spans="1:6" s="191" customFormat="1" ht="18.75" customHeight="1">
      <c r="A51" s="198" t="s">
        <v>527</v>
      </c>
      <c r="B51" s="199"/>
      <c r="C51" s="205">
        <v>226</v>
      </c>
      <c r="D51" s="206"/>
      <c r="E51" s="190"/>
      <c r="F51" s="190"/>
    </row>
    <row r="52" spans="1:6" s="191" customFormat="1" ht="18.75" customHeight="1">
      <c r="A52" s="198" t="s">
        <v>529</v>
      </c>
      <c r="B52" s="199"/>
      <c r="C52" s="188">
        <v>227</v>
      </c>
      <c r="D52" s="189" t="s">
        <v>112</v>
      </c>
      <c r="E52" s="190">
        <v>0</v>
      </c>
      <c r="F52" s="190">
        <v>0</v>
      </c>
    </row>
    <row r="53" spans="1:6" s="191" customFormat="1" ht="18.75" customHeight="1">
      <c r="A53" s="198" t="s">
        <v>526</v>
      </c>
      <c r="B53" s="199"/>
      <c r="C53" s="205">
        <v>228</v>
      </c>
      <c r="D53" s="206"/>
      <c r="E53" s="190">
        <v>54600000</v>
      </c>
      <c r="F53" s="190">
        <v>54600000</v>
      </c>
    </row>
    <row r="54" spans="1:6" s="191" customFormat="1" ht="18.75" customHeight="1">
      <c r="A54" s="198" t="s">
        <v>527</v>
      </c>
      <c r="B54" s="199"/>
      <c r="C54" s="188">
        <v>229</v>
      </c>
      <c r="D54" s="189"/>
      <c r="E54" s="190">
        <v>-54600000</v>
      </c>
      <c r="F54" s="190">
        <v>-54600000</v>
      </c>
    </row>
    <row r="55" spans="1:6" s="191" customFormat="1" ht="20.25" customHeight="1">
      <c r="A55" s="207" t="s">
        <v>607</v>
      </c>
      <c r="B55" s="199"/>
      <c r="C55" s="205">
        <v>230</v>
      </c>
      <c r="D55" s="206" t="s">
        <v>113</v>
      </c>
      <c r="E55" s="190">
        <v>1339251513</v>
      </c>
      <c r="F55" s="190">
        <v>315688645</v>
      </c>
    </row>
    <row r="56" spans="1:6" s="197" customFormat="1" ht="20.25" customHeight="1">
      <c r="A56" s="192" t="s">
        <v>608</v>
      </c>
      <c r="B56" s="193"/>
      <c r="C56" s="194">
        <v>240</v>
      </c>
      <c r="D56" s="195" t="s">
        <v>114</v>
      </c>
      <c r="E56" s="196">
        <v>0</v>
      </c>
      <c r="F56" s="196">
        <v>0</v>
      </c>
    </row>
    <row r="57" spans="1:6" s="191" customFormat="1" ht="20.25" customHeight="1">
      <c r="A57" s="198" t="s">
        <v>526</v>
      </c>
      <c r="B57" s="199"/>
      <c r="C57" s="205">
        <v>241</v>
      </c>
      <c r="D57" s="195"/>
      <c r="E57" s="190"/>
      <c r="F57" s="190"/>
    </row>
    <row r="58" spans="1:6" s="191" customFormat="1" ht="20.25" customHeight="1">
      <c r="A58" s="198" t="s">
        <v>527</v>
      </c>
      <c r="B58" s="199"/>
      <c r="C58" s="205">
        <v>242</v>
      </c>
      <c r="D58" s="195"/>
      <c r="E58" s="190"/>
      <c r="F58" s="190"/>
    </row>
    <row r="59" spans="1:6" s="197" customFormat="1" ht="20.25" customHeight="1">
      <c r="A59" s="192" t="s">
        <v>609</v>
      </c>
      <c r="B59" s="193"/>
      <c r="C59" s="194">
        <v>250</v>
      </c>
      <c r="D59" s="195"/>
      <c r="E59" s="196">
        <v>13600000000</v>
      </c>
      <c r="F59" s="196">
        <v>13600000000</v>
      </c>
    </row>
    <row r="60" spans="1:6" s="27" customFormat="1" ht="20.25" customHeight="1">
      <c r="A60" s="207" t="s">
        <v>610</v>
      </c>
      <c r="B60" s="200"/>
      <c r="C60" s="205">
        <v>251</v>
      </c>
      <c r="D60" s="206"/>
      <c r="E60" s="201"/>
      <c r="F60" s="201"/>
    </row>
    <row r="61" spans="1:6" s="27" customFormat="1" ht="20.25" customHeight="1">
      <c r="A61" s="207" t="s">
        <v>611</v>
      </c>
      <c r="B61" s="200"/>
      <c r="C61" s="205">
        <v>252</v>
      </c>
      <c r="D61" s="206"/>
      <c r="E61" s="201"/>
      <c r="F61" s="201"/>
    </row>
    <row r="62" spans="1:6" s="27" customFormat="1" ht="20.25" customHeight="1">
      <c r="A62" s="207" t="s">
        <v>612</v>
      </c>
      <c r="B62" s="200"/>
      <c r="C62" s="205">
        <v>258</v>
      </c>
      <c r="D62" s="206" t="s">
        <v>115</v>
      </c>
      <c r="E62" s="201">
        <v>13600000000</v>
      </c>
      <c r="F62" s="201">
        <v>13600000000</v>
      </c>
    </row>
    <row r="63" spans="1:6" s="27" customFormat="1" ht="20.25" customHeight="1">
      <c r="A63" s="207" t="s">
        <v>530</v>
      </c>
      <c r="B63" s="200"/>
      <c r="C63" s="205">
        <v>259</v>
      </c>
      <c r="D63" s="206"/>
      <c r="E63" s="201"/>
      <c r="F63" s="201"/>
    </row>
    <row r="64" spans="1:6" s="197" customFormat="1" ht="20.25" customHeight="1">
      <c r="A64" s="192" t="s">
        <v>613</v>
      </c>
      <c r="B64" s="193"/>
      <c r="C64" s="194">
        <v>260</v>
      </c>
      <c r="D64" s="195"/>
      <c r="E64" s="196">
        <v>492009734</v>
      </c>
      <c r="F64" s="196">
        <v>686157494</v>
      </c>
    </row>
    <row r="65" spans="1:6" s="27" customFormat="1" ht="20.25" customHeight="1">
      <c r="A65" s="207" t="s">
        <v>614</v>
      </c>
      <c r="B65" s="200"/>
      <c r="C65" s="205">
        <v>261</v>
      </c>
      <c r="D65" s="206" t="s">
        <v>116</v>
      </c>
      <c r="E65" s="201"/>
      <c r="F65" s="201"/>
    </row>
    <row r="66" spans="1:6" s="27" customFormat="1" ht="20.25" customHeight="1">
      <c r="A66" s="207" t="s">
        <v>615</v>
      </c>
      <c r="B66" s="200"/>
      <c r="C66" s="205">
        <v>262</v>
      </c>
      <c r="D66" s="206" t="s">
        <v>117</v>
      </c>
      <c r="E66" s="201"/>
      <c r="F66" s="201"/>
    </row>
    <row r="67" spans="1:6" s="27" customFormat="1" ht="20.25" customHeight="1">
      <c r="A67" s="207" t="s">
        <v>616</v>
      </c>
      <c r="B67" s="200"/>
      <c r="C67" s="205">
        <v>268</v>
      </c>
      <c r="D67" s="206"/>
      <c r="E67" s="201">
        <v>492009734</v>
      </c>
      <c r="F67" s="201">
        <v>686157494</v>
      </c>
    </row>
    <row r="68" spans="1:6" s="475" customFormat="1" ht="24" customHeight="1">
      <c r="A68" s="473" t="s">
        <v>617</v>
      </c>
      <c r="B68" s="474"/>
      <c r="C68" s="184">
        <v>270</v>
      </c>
      <c r="D68" s="204"/>
      <c r="E68" s="208">
        <v>219864131385.957</v>
      </c>
      <c r="F68" s="208">
        <v>226533275231.615</v>
      </c>
    </row>
    <row r="69" spans="1:6" s="191" customFormat="1" ht="18.75" customHeight="1">
      <c r="A69" s="198"/>
      <c r="B69" s="199"/>
      <c r="C69" s="188"/>
      <c r="D69" s="189"/>
      <c r="E69" s="190"/>
      <c r="F69" s="190"/>
    </row>
    <row r="70" spans="1:7" s="179" customFormat="1" ht="29.25" customHeight="1">
      <c r="A70" s="503" t="s">
        <v>531</v>
      </c>
      <c r="B70" s="504"/>
      <c r="C70" s="209"/>
      <c r="D70" s="210"/>
      <c r="E70" s="201"/>
      <c r="F70" s="201"/>
      <c r="G70" s="214"/>
    </row>
    <row r="71" spans="1:6" s="191" customFormat="1" ht="18.75" customHeight="1">
      <c r="A71" s="198"/>
      <c r="B71" s="199"/>
      <c r="C71" s="188"/>
      <c r="D71" s="189"/>
      <c r="E71" s="190"/>
      <c r="F71" s="190"/>
    </row>
    <row r="72" spans="1:6" s="14" customFormat="1" ht="24" customHeight="1">
      <c r="A72" s="202" t="s">
        <v>532</v>
      </c>
      <c r="B72" s="203"/>
      <c r="C72" s="476">
        <v>300</v>
      </c>
      <c r="D72" s="204"/>
      <c r="E72" s="190">
        <v>148767877980.69928</v>
      </c>
      <c r="F72" s="190">
        <v>159917226694.8693</v>
      </c>
    </row>
    <row r="73" spans="1:6" s="197" customFormat="1" ht="20.25" customHeight="1">
      <c r="A73" s="192" t="s">
        <v>533</v>
      </c>
      <c r="B73" s="193"/>
      <c r="C73" s="194">
        <v>310</v>
      </c>
      <c r="D73" s="195"/>
      <c r="E73" s="196">
        <v>132167783286.08627</v>
      </c>
      <c r="F73" s="196">
        <v>141769424060.2563</v>
      </c>
    </row>
    <row r="74" spans="1:6" s="191" customFormat="1" ht="18.75" customHeight="1">
      <c r="A74" s="198" t="s">
        <v>618</v>
      </c>
      <c r="B74" s="199"/>
      <c r="C74" s="188">
        <v>311</v>
      </c>
      <c r="D74" s="189" t="s">
        <v>118</v>
      </c>
      <c r="E74" s="190">
        <v>8853200000</v>
      </c>
      <c r="F74" s="190">
        <v>9878200000</v>
      </c>
    </row>
    <row r="75" spans="1:6" s="191" customFormat="1" ht="18.75" customHeight="1">
      <c r="A75" s="198" t="s">
        <v>619</v>
      </c>
      <c r="B75" s="199"/>
      <c r="C75" s="188">
        <v>312</v>
      </c>
      <c r="D75" s="189"/>
      <c r="E75" s="190">
        <v>110744513657.90002</v>
      </c>
      <c r="F75" s="190">
        <v>122124489497.90005</v>
      </c>
    </row>
    <row r="76" spans="1:6" s="191" customFormat="1" ht="18.75" customHeight="1">
      <c r="A76" s="198" t="s">
        <v>620</v>
      </c>
      <c r="B76" s="199"/>
      <c r="C76" s="188">
        <v>313</v>
      </c>
      <c r="D76" s="189"/>
      <c r="E76" s="190">
        <v>0</v>
      </c>
      <c r="F76" s="190">
        <v>16958947</v>
      </c>
    </row>
    <row r="77" spans="1:7" s="191" customFormat="1" ht="18.75" customHeight="1">
      <c r="A77" s="198" t="s">
        <v>621</v>
      </c>
      <c r="B77" s="199"/>
      <c r="C77" s="188">
        <v>314</v>
      </c>
      <c r="D77" s="189" t="s">
        <v>119</v>
      </c>
      <c r="E77" s="190">
        <v>2204736721.486248</v>
      </c>
      <c r="F77" s="190">
        <v>2915421241.486248</v>
      </c>
      <c r="G77" s="249"/>
    </row>
    <row r="78" spans="1:6" s="191" customFormat="1" ht="18.75" customHeight="1">
      <c r="A78" s="198" t="s">
        <v>622</v>
      </c>
      <c r="B78" s="199"/>
      <c r="C78" s="188">
        <v>315</v>
      </c>
      <c r="D78" s="189"/>
      <c r="E78" s="190">
        <v>3730240192</v>
      </c>
      <c r="F78" s="190">
        <v>3160443219</v>
      </c>
    </row>
    <row r="79" spans="1:6" s="191" customFormat="1" ht="18.75" customHeight="1">
      <c r="A79" s="198" t="s">
        <v>623</v>
      </c>
      <c r="B79" s="199"/>
      <c r="C79" s="188">
        <v>316</v>
      </c>
      <c r="D79" s="189" t="s">
        <v>120</v>
      </c>
      <c r="E79" s="190">
        <v>124720550</v>
      </c>
      <c r="F79" s="190">
        <v>119595550</v>
      </c>
    </row>
    <row r="80" spans="1:7" s="191" customFormat="1" ht="18.75" customHeight="1">
      <c r="A80" s="198" t="s">
        <v>624</v>
      </c>
      <c r="B80" s="199"/>
      <c r="C80" s="188">
        <v>317</v>
      </c>
      <c r="D80" s="189"/>
      <c r="E80" s="190">
        <v>-37624185</v>
      </c>
      <c r="F80" s="190">
        <v>0</v>
      </c>
      <c r="G80" s="249"/>
    </row>
    <row r="81" spans="1:6" s="191" customFormat="1" ht="18.75" customHeight="1">
      <c r="A81" s="198" t="s">
        <v>625</v>
      </c>
      <c r="B81" s="199"/>
      <c r="C81" s="188">
        <v>318</v>
      </c>
      <c r="D81" s="189"/>
      <c r="E81" s="190"/>
      <c r="F81" s="190"/>
    </row>
    <row r="82" spans="1:7" s="191" customFormat="1" ht="18.75" customHeight="1">
      <c r="A82" s="198" t="s">
        <v>626</v>
      </c>
      <c r="B82" s="199"/>
      <c r="C82" s="188">
        <v>319</v>
      </c>
      <c r="D82" s="189" t="s">
        <v>121</v>
      </c>
      <c r="E82" s="190">
        <v>6547996349.700001</v>
      </c>
      <c r="F82" s="190">
        <v>3554315604.87</v>
      </c>
      <c r="G82" s="488">
        <v>0.13000011444091797</v>
      </c>
    </row>
    <row r="83" spans="1:7" s="191" customFormat="1" ht="18.75" customHeight="1">
      <c r="A83" s="198" t="s">
        <v>627</v>
      </c>
      <c r="B83" s="199"/>
      <c r="C83" s="188">
        <v>320</v>
      </c>
      <c r="D83" s="189"/>
      <c r="E83" s="190"/>
      <c r="F83" s="190"/>
      <c r="G83" s="249"/>
    </row>
    <row r="84" spans="1:6" s="197" customFormat="1" ht="20.25" customHeight="1">
      <c r="A84" s="192" t="s">
        <v>534</v>
      </c>
      <c r="B84" s="193"/>
      <c r="C84" s="194">
        <v>330</v>
      </c>
      <c r="D84" s="195"/>
      <c r="E84" s="196">
        <v>16600094694.612999</v>
      </c>
      <c r="F84" s="196">
        <v>18147802634.613</v>
      </c>
    </row>
    <row r="85" spans="1:6" s="191" customFormat="1" ht="18.75" customHeight="1">
      <c r="A85" s="198" t="s">
        <v>628</v>
      </c>
      <c r="B85" s="199"/>
      <c r="C85" s="188">
        <v>331</v>
      </c>
      <c r="D85" s="189"/>
      <c r="E85" s="190"/>
      <c r="F85" s="190"/>
    </row>
    <row r="86" spans="1:6" s="191" customFormat="1" ht="18.75" customHeight="1">
      <c r="A86" s="198" t="s">
        <v>629</v>
      </c>
      <c r="B86" s="199"/>
      <c r="C86" s="188">
        <v>332</v>
      </c>
      <c r="D86" s="189" t="s">
        <v>122</v>
      </c>
      <c r="E86" s="190">
        <v>4954076970</v>
      </c>
      <c r="F86" s="190">
        <v>5311576970</v>
      </c>
    </row>
    <row r="87" spans="1:6" s="191" customFormat="1" ht="18.75" customHeight="1">
      <c r="A87" s="198" t="s">
        <v>630</v>
      </c>
      <c r="B87" s="199"/>
      <c r="C87" s="188">
        <v>333</v>
      </c>
      <c r="D87" s="189"/>
      <c r="E87" s="190">
        <v>2308520960</v>
      </c>
      <c r="F87" s="190">
        <v>2286502960</v>
      </c>
    </row>
    <row r="88" spans="1:6" s="191" customFormat="1" ht="18.75" customHeight="1">
      <c r="A88" s="198" t="s">
        <v>631</v>
      </c>
      <c r="B88" s="199"/>
      <c r="C88" s="188">
        <v>334</v>
      </c>
      <c r="D88" s="189" t="s">
        <v>123</v>
      </c>
      <c r="E88" s="190">
        <v>6272000000</v>
      </c>
      <c r="F88" s="190">
        <v>7226000000</v>
      </c>
    </row>
    <row r="89" spans="1:6" s="191" customFormat="1" ht="18.75" customHeight="1">
      <c r="A89" s="198" t="s">
        <v>632</v>
      </c>
      <c r="B89" s="199"/>
      <c r="C89" s="188">
        <v>335</v>
      </c>
      <c r="D89" s="189" t="s">
        <v>117</v>
      </c>
      <c r="E89" s="190"/>
      <c r="F89" s="190"/>
    </row>
    <row r="90" spans="1:6" s="191" customFormat="1" ht="18.75" customHeight="1">
      <c r="A90" s="198" t="s">
        <v>633</v>
      </c>
      <c r="B90" s="199"/>
      <c r="C90" s="188">
        <v>336</v>
      </c>
      <c r="D90" s="189"/>
      <c r="E90" s="190">
        <v>81060</v>
      </c>
      <c r="F90" s="190">
        <v>0</v>
      </c>
    </row>
    <row r="91" spans="1:6" s="191" customFormat="1" ht="18.75" customHeight="1">
      <c r="A91" s="198" t="s">
        <v>634</v>
      </c>
      <c r="B91" s="199"/>
      <c r="C91" s="188">
        <v>337</v>
      </c>
      <c r="D91" s="189"/>
      <c r="E91" s="190"/>
      <c r="F91" s="190"/>
    </row>
    <row r="92" spans="1:6" s="191" customFormat="1" ht="18.75" customHeight="1">
      <c r="A92" s="198" t="s">
        <v>866</v>
      </c>
      <c r="B92" s="199"/>
      <c r="C92" s="205">
        <v>338</v>
      </c>
      <c r="D92" s="189"/>
      <c r="E92" s="190">
        <v>3065415704.6129994</v>
      </c>
      <c r="F92" s="190">
        <v>3323722704.6129994</v>
      </c>
    </row>
    <row r="93" spans="1:6" s="191" customFormat="1" ht="18.75" customHeight="1">
      <c r="A93" s="198"/>
      <c r="B93" s="199"/>
      <c r="C93" s="188"/>
      <c r="D93" s="189"/>
      <c r="E93" s="190"/>
      <c r="F93" s="190"/>
    </row>
    <row r="94" spans="1:6" s="14" customFormat="1" ht="24" customHeight="1">
      <c r="A94" s="202" t="s">
        <v>535</v>
      </c>
      <c r="B94" s="203"/>
      <c r="C94" s="476">
        <v>400</v>
      </c>
      <c r="D94" s="204"/>
      <c r="E94" s="190">
        <v>71096253405.98825</v>
      </c>
      <c r="F94" s="190">
        <v>66616048536.53825</v>
      </c>
    </row>
    <row r="95" spans="1:6" s="197" customFormat="1" ht="20.25" customHeight="1">
      <c r="A95" s="192" t="s">
        <v>536</v>
      </c>
      <c r="B95" s="193"/>
      <c r="C95" s="194">
        <v>410</v>
      </c>
      <c r="D95" s="195" t="s">
        <v>124</v>
      </c>
      <c r="E95" s="196">
        <v>71096253405.98825</v>
      </c>
      <c r="F95" s="196">
        <v>66616048536.53825</v>
      </c>
    </row>
    <row r="96" spans="1:6" s="191" customFormat="1" ht="18.75" customHeight="1">
      <c r="A96" s="198" t="s">
        <v>635</v>
      </c>
      <c r="B96" s="199"/>
      <c r="C96" s="188">
        <v>411</v>
      </c>
      <c r="D96" s="189"/>
      <c r="E96" s="190">
        <v>30000000000</v>
      </c>
      <c r="F96" s="190">
        <v>30000000000</v>
      </c>
    </row>
    <row r="97" spans="1:6" s="191" customFormat="1" ht="18.75" customHeight="1">
      <c r="A97" s="198" t="s">
        <v>636</v>
      </c>
      <c r="B97" s="199"/>
      <c r="C97" s="188">
        <v>412</v>
      </c>
      <c r="D97" s="189"/>
      <c r="E97" s="190">
        <v>4655903683</v>
      </c>
      <c r="F97" s="190">
        <v>4655903683</v>
      </c>
    </row>
    <row r="98" spans="1:6" s="191" customFormat="1" ht="18.75" customHeight="1">
      <c r="A98" s="198" t="s">
        <v>637</v>
      </c>
      <c r="B98" s="199"/>
      <c r="C98" s="188">
        <v>413</v>
      </c>
      <c r="D98" s="189"/>
      <c r="E98" s="190"/>
      <c r="F98" s="190"/>
    </row>
    <row r="99" spans="1:6" s="191" customFormat="1" ht="18.75" customHeight="1">
      <c r="A99" s="198" t="s">
        <v>638</v>
      </c>
      <c r="B99" s="199"/>
      <c r="C99" s="188">
        <v>414</v>
      </c>
      <c r="D99" s="189"/>
      <c r="E99" s="190"/>
      <c r="F99" s="190"/>
    </row>
    <row r="100" spans="1:6" s="191" customFormat="1" ht="18.75" customHeight="1">
      <c r="A100" s="198" t="s">
        <v>639</v>
      </c>
      <c r="B100" s="199"/>
      <c r="C100" s="188">
        <v>415</v>
      </c>
      <c r="D100" s="189"/>
      <c r="E100" s="190"/>
      <c r="F100" s="190"/>
    </row>
    <row r="101" spans="1:6" s="191" customFormat="1" ht="18.75" customHeight="1">
      <c r="A101" s="198" t="s">
        <v>640</v>
      </c>
      <c r="B101" s="199"/>
      <c r="C101" s="188">
        <v>416</v>
      </c>
      <c r="D101" s="189"/>
      <c r="E101" s="190"/>
      <c r="F101" s="190"/>
    </row>
    <row r="102" spans="1:6" s="191" customFormat="1" ht="18.75" customHeight="1">
      <c r="A102" s="198" t="s">
        <v>641</v>
      </c>
      <c r="B102" s="199"/>
      <c r="C102" s="188">
        <v>417</v>
      </c>
      <c r="D102" s="189"/>
      <c r="E102" s="190">
        <v>19578987750.64725</v>
      </c>
      <c r="F102" s="190">
        <v>19578987750.64725</v>
      </c>
    </row>
    <row r="103" spans="1:6" s="191" customFormat="1" ht="19.5" customHeight="1">
      <c r="A103" s="198" t="s">
        <v>642</v>
      </c>
      <c r="B103" s="199"/>
      <c r="C103" s="188">
        <v>418</v>
      </c>
      <c r="D103" s="189"/>
      <c r="E103" s="190">
        <v>4980739293.230747</v>
      </c>
      <c r="F103" s="190">
        <v>4980739293.230747</v>
      </c>
    </row>
    <row r="104" spans="1:6" s="191" customFormat="1" ht="19.5" customHeight="1">
      <c r="A104" s="198" t="s">
        <v>643</v>
      </c>
      <c r="B104" s="199"/>
      <c r="C104" s="188">
        <v>419</v>
      </c>
      <c r="D104" s="189"/>
      <c r="E104" s="190">
        <v>2497743568.337249</v>
      </c>
      <c r="F104" s="190">
        <v>2497743568.337249</v>
      </c>
    </row>
    <row r="105" spans="1:7" s="191" customFormat="1" ht="18.75" customHeight="1">
      <c r="A105" s="198" t="s">
        <v>644</v>
      </c>
      <c r="B105" s="199"/>
      <c r="C105" s="188">
        <v>420</v>
      </c>
      <c r="D105" s="189"/>
      <c r="E105" s="190">
        <v>9382879110.773003</v>
      </c>
      <c r="F105" s="190">
        <v>4902674241.323004</v>
      </c>
      <c r="G105" s="249">
        <v>4480204869.449999</v>
      </c>
    </row>
    <row r="106" spans="1:6" s="191" customFormat="1" ht="18.75" customHeight="1">
      <c r="A106" s="198" t="s">
        <v>645</v>
      </c>
      <c r="B106" s="199"/>
      <c r="C106" s="188">
        <v>421</v>
      </c>
      <c r="D106" s="189"/>
      <c r="E106" s="190"/>
      <c r="F106" s="190"/>
    </row>
    <row r="107" spans="1:6" s="197" customFormat="1" ht="20.25" customHeight="1">
      <c r="A107" s="192" t="s">
        <v>537</v>
      </c>
      <c r="B107" s="193"/>
      <c r="C107" s="194">
        <v>430</v>
      </c>
      <c r="D107" s="195"/>
      <c r="E107" s="196">
        <v>0</v>
      </c>
      <c r="F107" s="196">
        <v>0</v>
      </c>
    </row>
    <row r="108" spans="1:6" s="191" customFormat="1" ht="18.75" customHeight="1">
      <c r="A108" s="198" t="s">
        <v>867</v>
      </c>
      <c r="B108" s="199"/>
      <c r="C108" s="205">
        <v>432</v>
      </c>
      <c r="D108" s="189" t="s">
        <v>125</v>
      </c>
      <c r="E108" s="190"/>
      <c r="F108" s="190"/>
    </row>
    <row r="109" spans="1:6" s="191" customFormat="1" ht="18.75" customHeight="1">
      <c r="A109" s="198" t="s">
        <v>868</v>
      </c>
      <c r="B109" s="199"/>
      <c r="C109" s="205">
        <v>433</v>
      </c>
      <c r="D109" s="189"/>
      <c r="E109" s="190"/>
      <c r="F109" s="190"/>
    </row>
    <row r="110" spans="1:6" s="475" customFormat="1" ht="24" customHeight="1">
      <c r="A110" s="477" t="s">
        <v>538</v>
      </c>
      <c r="B110" s="478"/>
      <c r="C110" s="211">
        <v>440</v>
      </c>
      <c r="D110" s="212"/>
      <c r="E110" s="208">
        <v>219864131386.68753</v>
      </c>
      <c r="F110" s="208">
        <v>226533275231.40753</v>
      </c>
    </row>
    <row r="111" spans="3:4" ht="18.75" customHeight="1">
      <c r="C111" s="17"/>
      <c r="D111" s="17"/>
    </row>
    <row r="112" spans="3:5" ht="18.75" customHeight="1">
      <c r="C112" s="17"/>
      <c r="D112" s="17"/>
      <c r="E112" s="456" t="s">
        <v>575</v>
      </c>
    </row>
    <row r="113" spans="3:4" ht="18.75" customHeight="1">
      <c r="C113" s="17"/>
      <c r="D113" s="17"/>
    </row>
    <row r="114" spans="1:6" s="18" customFormat="1" ht="22.5" customHeight="1">
      <c r="A114" s="18" t="s">
        <v>869</v>
      </c>
      <c r="C114" s="19"/>
      <c r="D114" s="19"/>
      <c r="E114" s="140"/>
      <c r="F114" s="140"/>
    </row>
    <row r="115" spans="3:4" ht="18.75" customHeight="1">
      <c r="C115" s="17"/>
      <c r="D115" s="17"/>
    </row>
    <row r="116" spans="3:4" ht="18.75" customHeight="1">
      <c r="C116" s="17"/>
      <c r="D116" s="17"/>
    </row>
    <row r="117" spans="3:4" ht="18.75" customHeight="1">
      <c r="C117" s="17"/>
      <c r="D117" s="17"/>
    </row>
    <row r="118" spans="3:4" ht="18.75" customHeight="1">
      <c r="C118" s="17"/>
      <c r="D118" s="17"/>
    </row>
    <row r="119" spans="3:4" ht="18.75" customHeight="1">
      <c r="C119" s="17"/>
      <c r="D119" s="17"/>
    </row>
    <row r="120" spans="3:4" ht="18.75" customHeight="1">
      <c r="C120" s="17"/>
      <c r="D120" s="17"/>
    </row>
    <row r="121" spans="3:4" ht="18.75" customHeight="1">
      <c r="C121" s="17"/>
      <c r="D121" s="17"/>
    </row>
    <row r="122" spans="3:4" ht="18.75" customHeight="1">
      <c r="C122" s="17"/>
      <c r="D122" s="17"/>
    </row>
    <row r="123" spans="3:4" ht="18.75" customHeight="1">
      <c r="C123" s="17"/>
      <c r="D123" s="17"/>
    </row>
    <row r="124" spans="3:4" ht="18.75" customHeight="1">
      <c r="C124" s="17"/>
      <c r="D124" s="17"/>
    </row>
    <row r="125" spans="3:4" ht="18.75" customHeight="1">
      <c r="C125" s="17"/>
      <c r="D125" s="17"/>
    </row>
    <row r="126" spans="3:4" ht="18.75" customHeight="1">
      <c r="C126" s="17"/>
      <c r="D126" s="17"/>
    </row>
    <row r="127" spans="3:4" ht="18.75" customHeight="1">
      <c r="C127" s="17"/>
      <c r="D127" s="17"/>
    </row>
    <row r="128" spans="3:4" ht="18.75" customHeight="1">
      <c r="C128" s="17"/>
      <c r="D128" s="17"/>
    </row>
    <row r="129" spans="3:4" ht="18.75" customHeight="1">
      <c r="C129" s="17"/>
      <c r="D129" s="17"/>
    </row>
    <row r="130" spans="3:4" ht="18.75" customHeight="1">
      <c r="C130" s="17"/>
      <c r="D130" s="17"/>
    </row>
    <row r="131" spans="3:4" ht="18.75" customHeight="1">
      <c r="C131" s="17"/>
      <c r="D131" s="17"/>
    </row>
    <row r="132" spans="3:4" ht="18.75" customHeight="1">
      <c r="C132" s="17"/>
      <c r="D132" s="17"/>
    </row>
    <row r="133" spans="3:4" ht="18.75" customHeight="1">
      <c r="C133" s="17"/>
      <c r="D133" s="17"/>
    </row>
    <row r="134" spans="3:4" ht="18.75" customHeight="1">
      <c r="C134" s="17"/>
      <c r="D134" s="17"/>
    </row>
    <row r="135" spans="3:4" ht="18.75" customHeight="1">
      <c r="C135" s="17"/>
      <c r="D135" s="17"/>
    </row>
    <row r="136" spans="3:4" ht="18.75" customHeight="1">
      <c r="C136" s="17"/>
      <c r="D136" s="17"/>
    </row>
    <row r="137" spans="3:4" ht="18.75" customHeight="1">
      <c r="C137" s="17"/>
      <c r="D137" s="17"/>
    </row>
    <row r="138" spans="3:4" ht="18.75" customHeight="1">
      <c r="C138" s="17"/>
      <c r="D138" s="17"/>
    </row>
    <row r="139" spans="3:4" ht="18.75" customHeight="1">
      <c r="C139" s="17"/>
      <c r="D139" s="17"/>
    </row>
    <row r="140" spans="3:4" ht="18.75" customHeight="1">
      <c r="C140" s="17"/>
      <c r="D140" s="17"/>
    </row>
    <row r="141" spans="3:4" ht="18.75" customHeight="1">
      <c r="C141" s="17"/>
      <c r="D141" s="17"/>
    </row>
    <row r="142" spans="3:4" ht="18.75" customHeight="1">
      <c r="C142" s="17"/>
      <c r="D142" s="17"/>
    </row>
    <row r="143" spans="3:4" ht="18.75" customHeight="1">
      <c r="C143" s="17"/>
      <c r="D143" s="17"/>
    </row>
    <row r="144" spans="3:4" ht="18.75" customHeight="1">
      <c r="C144" s="17"/>
      <c r="D144" s="17"/>
    </row>
    <row r="145" spans="3:4" ht="18.75" customHeight="1">
      <c r="C145" s="17"/>
      <c r="D145" s="17"/>
    </row>
    <row r="146" spans="3:4" ht="18.75" customHeight="1">
      <c r="C146" s="17"/>
      <c r="D146" s="17"/>
    </row>
    <row r="147" spans="3:4" ht="18.75" customHeight="1">
      <c r="C147" s="17"/>
      <c r="D147" s="17"/>
    </row>
    <row r="148" spans="3:4" ht="18.75" customHeight="1">
      <c r="C148" s="17"/>
      <c r="D148" s="17"/>
    </row>
    <row r="149" spans="3:4" ht="18.75" customHeight="1">
      <c r="C149" s="17"/>
      <c r="D149" s="17"/>
    </row>
    <row r="150" spans="3:4" ht="18.75" customHeight="1">
      <c r="C150" s="17"/>
      <c r="D150" s="17"/>
    </row>
    <row r="151" spans="3:4" ht="18.75" customHeight="1">
      <c r="C151" s="17"/>
      <c r="D151" s="17"/>
    </row>
    <row r="152" spans="3:4" ht="18.75" customHeight="1">
      <c r="C152" s="17"/>
      <c r="D152" s="17"/>
    </row>
    <row r="153" spans="3:4" ht="18.75" customHeight="1">
      <c r="C153" s="17"/>
      <c r="D153" s="17"/>
    </row>
    <row r="154" spans="3:4" ht="18.75" customHeight="1">
      <c r="C154" s="17"/>
      <c r="D154" s="17"/>
    </row>
    <row r="155" spans="3:4" ht="18.75" customHeight="1">
      <c r="C155" s="17"/>
      <c r="D155" s="17"/>
    </row>
    <row r="156" spans="3:4" ht="18.75" customHeight="1">
      <c r="C156" s="17"/>
      <c r="D156" s="17"/>
    </row>
    <row r="157" spans="3:4" ht="18.75" customHeight="1">
      <c r="C157" s="17"/>
      <c r="D157" s="17"/>
    </row>
    <row r="158" spans="3:4" ht="18.75" customHeight="1">
      <c r="C158" s="17"/>
      <c r="D158" s="17"/>
    </row>
    <row r="159" spans="3:4" ht="18.75" customHeight="1">
      <c r="C159" s="17"/>
      <c r="D159" s="17"/>
    </row>
    <row r="160" spans="3:4" ht="18.75" customHeight="1">
      <c r="C160" s="17"/>
      <c r="D160" s="17"/>
    </row>
    <row r="161" spans="3:4" ht="18.75" customHeight="1">
      <c r="C161" s="17"/>
      <c r="D161" s="17"/>
    </row>
    <row r="162" spans="3:4" ht="18.75" customHeight="1">
      <c r="C162" s="17"/>
      <c r="D162" s="17"/>
    </row>
    <row r="163" spans="3:4" ht="18.75" customHeight="1">
      <c r="C163" s="17"/>
      <c r="D163" s="17"/>
    </row>
    <row r="164" spans="3:4" ht="18.75" customHeight="1">
      <c r="C164" s="17"/>
      <c r="D164" s="17"/>
    </row>
    <row r="165" spans="3:4" ht="18.75" customHeight="1">
      <c r="C165" s="17"/>
      <c r="D165" s="17"/>
    </row>
    <row r="166" spans="3:4" ht="18.75" customHeight="1">
      <c r="C166" s="17"/>
      <c r="D166" s="17"/>
    </row>
    <row r="167" spans="3:4" ht="18.75" customHeight="1">
      <c r="C167" s="17"/>
      <c r="D167" s="17"/>
    </row>
    <row r="168" spans="3:4" ht="18.75" customHeight="1">
      <c r="C168" s="17"/>
      <c r="D168" s="17"/>
    </row>
    <row r="169" spans="3:4" ht="18.75" customHeight="1">
      <c r="C169" s="17"/>
      <c r="D169" s="17"/>
    </row>
    <row r="170" spans="3:4" ht="18.75" customHeight="1">
      <c r="C170" s="17"/>
      <c r="D170" s="17"/>
    </row>
    <row r="171" spans="3:4" ht="18.75" customHeight="1">
      <c r="C171" s="17"/>
      <c r="D171" s="17"/>
    </row>
    <row r="172" spans="3:4" ht="18.75" customHeight="1">
      <c r="C172" s="17"/>
      <c r="D172" s="17"/>
    </row>
    <row r="173" spans="3:4" ht="18.75" customHeight="1">
      <c r="C173" s="17"/>
      <c r="D173" s="17"/>
    </row>
    <row r="174" spans="3:4" ht="18.75" customHeight="1">
      <c r="C174" s="17"/>
      <c r="D174" s="17"/>
    </row>
    <row r="175" spans="3:4" ht="18.75" customHeight="1">
      <c r="C175" s="17"/>
      <c r="D175" s="17"/>
    </row>
    <row r="176" spans="3:4" ht="18.75" customHeight="1">
      <c r="C176" s="17"/>
      <c r="D176" s="17"/>
    </row>
    <row r="177" spans="3:4" ht="18.75" customHeight="1">
      <c r="C177" s="17"/>
      <c r="D177" s="17"/>
    </row>
    <row r="178" spans="3:4" ht="18.75" customHeight="1">
      <c r="C178" s="17"/>
      <c r="D178" s="17"/>
    </row>
    <row r="179" spans="3:4" ht="18.75" customHeight="1">
      <c r="C179" s="17"/>
      <c r="D179" s="17"/>
    </row>
    <row r="180" spans="3:4" ht="18.75" customHeight="1">
      <c r="C180" s="17"/>
      <c r="D180" s="17"/>
    </row>
    <row r="181" spans="3:4" ht="18.75" customHeight="1">
      <c r="C181" s="17"/>
      <c r="D181" s="17"/>
    </row>
    <row r="182" spans="3:4" ht="18.75" customHeight="1">
      <c r="C182" s="17"/>
      <c r="D182" s="17"/>
    </row>
    <row r="183" spans="3:4" ht="18.75" customHeight="1">
      <c r="C183" s="17"/>
      <c r="D183" s="17"/>
    </row>
    <row r="184" spans="3:4" ht="18.75" customHeight="1">
      <c r="C184" s="17"/>
      <c r="D184" s="17"/>
    </row>
    <row r="185" spans="3:4" ht="18.75" customHeight="1">
      <c r="C185" s="17"/>
      <c r="D185" s="17"/>
    </row>
    <row r="186" spans="3:4" ht="18.75" customHeight="1">
      <c r="C186" s="17"/>
      <c r="D186" s="17"/>
    </row>
    <row r="187" spans="3:4" ht="18.75" customHeight="1">
      <c r="C187" s="17"/>
      <c r="D187" s="17"/>
    </row>
    <row r="188" spans="3:4" ht="18.75" customHeight="1">
      <c r="C188" s="17"/>
      <c r="D188" s="17"/>
    </row>
    <row r="189" spans="3:4" ht="18.75" customHeight="1">
      <c r="C189" s="17"/>
      <c r="D189" s="17"/>
    </row>
    <row r="190" spans="3:4" ht="18.75" customHeight="1">
      <c r="C190" s="17"/>
      <c r="D190" s="17"/>
    </row>
    <row r="191" spans="3:4" ht="18.75" customHeight="1">
      <c r="C191" s="17"/>
      <c r="D191" s="17"/>
    </row>
    <row r="192" spans="3:4" ht="18.75" customHeight="1">
      <c r="C192" s="17"/>
      <c r="D192" s="17"/>
    </row>
    <row r="193" spans="3:4" ht="18.75" customHeight="1">
      <c r="C193" s="17"/>
      <c r="D193" s="17"/>
    </row>
    <row r="194" spans="3:4" ht="18.75" customHeight="1">
      <c r="C194" s="17"/>
      <c r="D194" s="17"/>
    </row>
    <row r="195" spans="3:4" ht="18.75" customHeight="1">
      <c r="C195" s="17"/>
      <c r="D195" s="17"/>
    </row>
    <row r="196" spans="3:4" ht="18.75" customHeight="1">
      <c r="C196" s="17"/>
      <c r="D196" s="17"/>
    </row>
    <row r="197" spans="3:4" ht="18.75" customHeight="1">
      <c r="C197" s="17"/>
      <c r="D197" s="17"/>
    </row>
    <row r="198" spans="3:4" ht="18.75" customHeight="1">
      <c r="C198" s="17"/>
      <c r="D198" s="17"/>
    </row>
    <row r="199" spans="3:4" ht="18.75" customHeight="1">
      <c r="C199" s="17"/>
      <c r="D199" s="17"/>
    </row>
    <row r="200" spans="3:4" ht="18.75" customHeight="1">
      <c r="C200" s="17"/>
      <c r="D200" s="17"/>
    </row>
    <row r="201" spans="3:4" ht="18.75" customHeight="1">
      <c r="C201" s="17"/>
      <c r="D201" s="17"/>
    </row>
    <row r="202" spans="3:4" ht="18.75" customHeight="1">
      <c r="C202" s="17"/>
      <c r="D202" s="17"/>
    </row>
    <row r="203" spans="3:4" ht="18.75" customHeight="1">
      <c r="C203" s="17"/>
      <c r="D203" s="17"/>
    </row>
    <row r="204" spans="3:4" ht="18.75" customHeight="1">
      <c r="C204" s="17"/>
      <c r="D204" s="17"/>
    </row>
    <row r="205" spans="3:4" ht="18.75" customHeight="1">
      <c r="C205" s="17"/>
      <c r="D205" s="17"/>
    </row>
    <row r="206" spans="3:4" ht="18.75" customHeight="1">
      <c r="C206" s="17"/>
      <c r="D206" s="17"/>
    </row>
    <row r="207" spans="3:4" ht="18.75" customHeight="1">
      <c r="C207" s="17"/>
      <c r="D207" s="17"/>
    </row>
    <row r="208" spans="3:4" ht="18.75" customHeight="1">
      <c r="C208" s="17"/>
      <c r="D208" s="17"/>
    </row>
    <row r="209" spans="3:4" ht="18.75" customHeight="1">
      <c r="C209" s="17"/>
      <c r="D209" s="17"/>
    </row>
    <row r="210" spans="3:4" ht="18.75" customHeight="1">
      <c r="C210" s="17"/>
      <c r="D210" s="17"/>
    </row>
    <row r="211" spans="3:4" ht="18.75" customHeight="1">
      <c r="C211" s="17"/>
      <c r="D211" s="17"/>
    </row>
    <row r="212" spans="3:4" ht="18.75" customHeight="1">
      <c r="C212" s="17"/>
      <c r="D212" s="17"/>
    </row>
    <row r="213" spans="3:4" ht="18.75" customHeight="1">
      <c r="C213" s="17"/>
      <c r="D213" s="17"/>
    </row>
    <row r="214" spans="3:4" ht="18.75" customHeight="1">
      <c r="C214" s="17"/>
      <c r="D214" s="17"/>
    </row>
    <row r="215" spans="3:4" ht="18.75" customHeight="1">
      <c r="C215" s="17"/>
      <c r="D215" s="17"/>
    </row>
    <row r="216" spans="3:4" ht="18.75" customHeight="1">
      <c r="C216" s="17"/>
      <c r="D216" s="17"/>
    </row>
    <row r="217" spans="3:4" ht="18.75" customHeight="1">
      <c r="C217" s="17"/>
      <c r="D217" s="17"/>
    </row>
    <row r="218" spans="3:4" ht="18.75" customHeight="1">
      <c r="C218" s="17"/>
      <c r="D218" s="17"/>
    </row>
    <row r="219" spans="3:4" ht="18.75" customHeight="1">
      <c r="C219" s="17"/>
      <c r="D219" s="17"/>
    </row>
    <row r="220" spans="3:4" ht="18.75" customHeight="1">
      <c r="C220" s="17"/>
      <c r="D220" s="17"/>
    </row>
    <row r="221" spans="3:4" ht="18.75" customHeight="1">
      <c r="C221" s="17"/>
      <c r="D221" s="17"/>
    </row>
    <row r="222" spans="3:4" ht="18.75" customHeight="1">
      <c r="C222" s="17"/>
      <c r="D222" s="17"/>
    </row>
    <row r="223" spans="3:4" ht="18.75" customHeight="1">
      <c r="C223" s="17"/>
      <c r="D223" s="17"/>
    </row>
    <row r="224" spans="3:4" ht="18.75" customHeight="1">
      <c r="C224" s="17"/>
      <c r="D224" s="17"/>
    </row>
    <row r="225" spans="3:4" ht="18.75" customHeight="1">
      <c r="C225" s="17"/>
      <c r="D225" s="17"/>
    </row>
    <row r="226" spans="3:4" ht="18.75" customHeight="1">
      <c r="C226" s="17"/>
      <c r="D226" s="17"/>
    </row>
    <row r="227" spans="3:4" ht="18.75" customHeight="1">
      <c r="C227" s="17"/>
      <c r="D227" s="17"/>
    </row>
    <row r="228" spans="3:4" ht="18.75" customHeight="1">
      <c r="C228" s="17"/>
      <c r="D228" s="17"/>
    </row>
    <row r="229" spans="3:4" ht="18.75" customHeight="1">
      <c r="C229" s="17"/>
      <c r="D229" s="17"/>
    </row>
    <row r="230" spans="3:4" ht="18.75" customHeight="1">
      <c r="C230" s="17"/>
      <c r="D230" s="17"/>
    </row>
    <row r="231" spans="3:4" ht="18.75" customHeight="1">
      <c r="C231" s="17"/>
      <c r="D231" s="17"/>
    </row>
    <row r="232" spans="3:4" ht="18.75" customHeight="1">
      <c r="C232" s="17"/>
      <c r="D232" s="17"/>
    </row>
    <row r="233" spans="3:4" ht="18.75" customHeight="1">
      <c r="C233" s="17"/>
      <c r="D233" s="17"/>
    </row>
    <row r="234" spans="3:4" ht="18.75" customHeight="1">
      <c r="C234" s="17"/>
      <c r="D234" s="17"/>
    </row>
    <row r="235" spans="3:4" ht="18.75" customHeight="1">
      <c r="C235" s="17"/>
      <c r="D235" s="17"/>
    </row>
    <row r="236" spans="3:4" ht="18.75" customHeight="1">
      <c r="C236" s="17"/>
      <c r="D236" s="17"/>
    </row>
    <row r="237" spans="3:4" ht="18.75" customHeight="1">
      <c r="C237" s="17"/>
      <c r="D237" s="17"/>
    </row>
    <row r="238" spans="3:4" ht="18.75" customHeight="1">
      <c r="C238" s="17"/>
      <c r="D238" s="17"/>
    </row>
    <row r="239" spans="3:4" ht="18.75" customHeight="1">
      <c r="C239" s="17"/>
      <c r="D239" s="17"/>
    </row>
    <row r="240" spans="3:4" ht="18.75" customHeight="1">
      <c r="C240" s="17"/>
      <c r="D240" s="17"/>
    </row>
    <row r="241" spans="3:4" ht="18.75" customHeight="1">
      <c r="C241" s="17"/>
      <c r="D241" s="17"/>
    </row>
    <row r="242" spans="3:4" ht="18.75" customHeight="1">
      <c r="C242" s="17"/>
      <c r="D242" s="17"/>
    </row>
    <row r="243" spans="3:4" ht="18.75" customHeight="1">
      <c r="C243" s="17"/>
      <c r="D243" s="17"/>
    </row>
    <row r="244" spans="3:4" ht="18.75" customHeight="1">
      <c r="C244" s="17"/>
      <c r="D244" s="17"/>
    </row>
    <row r="245" spans="3:4" ht="18.75" customHeight="1">
      <c r="C245" s="17"/>
      <c r="D245" s="17"/>
    </row>
    <row r="246" spans="3:4" ht="18.75" customHeight="1">
      <c r="C246" s="17"/>
      <c r="D246" s="17"/>
    </row>
    <row r="247" spans="3:4" ht="18.75" customHeight="1">
      <c r="C247" s="17"/>
      <c r="D247" s="17"/>
    </row>
    <row r="248" spans="3:4" ht="18.75" customHeight="1">
      <c r="C248" s="17"/>
      <c r="D248" s="17"/>
    </row>
    <row r="249" spans="3:4" ht="18.75" customHeight="1">
      <c r="C249" s="17"/>
      <c r="D249" s="17"/>
    </row>
    <row r="250" spans="3:4" ht="18.75" customHeight="1">
      <c r="C250" s="17"/>
      <c r="D250" s="17"/>
    </row>
    <row r="251" spans="3:4" ht="18.75" customHeight="1">
      <c r="C251" s="17"/>
      <c r="D251" s="17"/>
    </row>
    <row r="252" spans="3:4" ht="18.75" customHeight="1">
      <c r="C252" s="17"/>
      <c r="D252" s="17"/>
    </row>
    <row r="253" spans="3:4" ht="18.75" customHeight="1">
      <c r="C253" s="17"/>
      <c r="D253" s="17"/>
    </row>
    <row r="254" spans="3:4" ht="18.75" customHeight="1">
      <c r="C254" s="17"/>
      <c r="D254" s="17"/>
    </row>
    <row r="255" spans="3:4" ht="18.75" customHeight="1">
      <c r="C255" s="17"/>
      <c r="D255" s="17"/>
    </row>
    <row r="256" spans="3:4" ht="18.75" customHeight="1">
      <c r="C256" s="17"/>
      <c r="D256" s="17"/>
    </row>
    <row r="257" spans="3:4" ht="18.75" customHeight="1">
      <c r="C257" s="17"/>
      <c r="D257" s="17"/>
    </row>
    <row r="258" spans="3:4" ht="18.75" customHeight="1">
      <c r="C258" s="17"/>
      <c r="D258" s="17"/>
    </row>
    <row r="259" spans="3:4" ht="18.75" customHeight="1">
      <c r="C259" s="17"/>
      <c r="D259" s="17"/>
    </row>
    <row r="260" spans="3:4" ht="18.75" customHeight="1">
      <c r="C260" s="17"/>
      <c r="D260" s="17"/>
    </row>
    <row r="261" spans="3:4" ht="18.75" customHeight="1">
      <c r="C261" s="17"/>
      <c r="D261" s="17"/>
    </row>
    <row r="262" spans="3:4" ht="18.75" customHeight="1">
      <c r="C262" s="17"/>
      <c r="D262" s="17"/>
    </row>
    <row r="263" spans="3:4" ht="18.75" customHeight="1">
      <c r="C263" s="17"/>
      <c r="D263" s="17"/>
    </row>
    <row r="264" spans="3:4" ht="18.75" customHeight="1">
      <c r="C264" s="17"/>
      <c r="D264" s="17"/>
    </row>
    <row r="265" spans="3:4" ht="18.75" customHeight="1">
      <c r="C265" s="17"/>
      <c r="D265" s="17"/>
    </row>
    <row r="266" spans="3:4" ht="18.75" customHeight="1">
      <c r="C266" s="17"/>
      <c r="D266" s="17"/>
    </row>
    <row r="267" spans="3:4" ht="18.75" customHeight="1">
      <c r="C267" s="17"/>
      <c r="D267" s="17"/>
    </row>
    <row r="268" spans="3:4" ht="18.75" customHeight="1">
      <c r="C268" s="17"/>
      <c r="D268" s="17"/>
    </row>
    <row r="269" spans="3:4" ht="18.75" customHeight="1">
      <c r="C269" s="17"/>
      <c r="D269" s="17"/>
    </row>
    <row r="270" spans="3:4" ht="18.75" customHeight="1">
      <c r="C270" s="17"/>
      <c r="D270" s="17"/>
    </row>
    <row r="271" spans="3:4" ht="18.75" customHeight="1">
      <c r="C271" s="17"/>
      <c r="D271" s="17"/>
    </row>
    <row r="272" spans="3:4" ht="18.75" customHeight="1">
      <c r="C272" s="17"/>
      <c r="D272" s="17"/>
    </row>
    <row r="273" spans="3:4" ht="18.75" customHeight="1">
      <c r="C273" s="17"/>
      <c r="D273" s="17"/>
    </row>
    <row r="274" spans="3:4" ht="18.75" customHeight="1">
      <c r="C274" s="17"/>
      <c r="D274" s="17"/>
    </row>
    <row r="275" spans="3:4" ht="18.75" customHeight="1">
      <c r="C275" s="17"/>
      <c r="D275" s="17"/>
    </row>
    <row r="276" spans="3:4" ht="18.75" customHeight="1">
      <c r="C276" s="17"/>
      <c r="D276" s="17"/>
    </row>
    <row r="277" spans="3:4" ht="18.75" customHeight="1">
      <c r="C277" s="17"/>
      <c r="D277" s="17"/>
    </row>
    <row r="278" spans="3:4" ht="18.75" customHeight="1">
      <c r="C278" s="17"/>
      <c r="D278" s="17"/>
    </row>
    <row r="279" spans="3:4" ht="18.75" customHeight="1">
      <c r="C279" s="17"/>
      <c r="D279" s="17"/>
    </row>
    <row r="280" spans="3:4" ht="18.75" customHeight="1">
      <c r="C280" s="17"/>
      <c r="D280" s="17"/>
    </row>
    <row r="281" spans="3:4" ht="18.75" customHeight="1">
      <c r="C281" s="17"/>
      <c r="D281" s="17"/>
    </row>
    <row r="282" spans="3:4" ht="18.75" customHeight="1">
      <c r="C282" s="17"/>
      <c r="D282" s="17"/>
    </row>
    <row r="283" spans="3:4" ht="18.75" customHeight="1">
      <c r="C283" s="17"/>
      <c r="D283" s="17"/>
    </row>
    <row r="284" spans="3:4" ht="18.75" customHeight="1">
      <c r="C284" s="17"/>
      <c r="D284" s="17"/>
    </row>
    <row r="285" spans="3:4" ht="18.75" customHeight="1">
      <c r="C285" s="17"/>
      <c r="D285" s="17"/>
    </row>
    <row r="286" spans="3:4" ht="18.75" customHeight="1">
      <c r="C286" s="17"/>
      <c r="D286" s="17"/>
    </row>
    <row r="287" spans="3:4" ht="18.75" customHeight="1">
      <c r="C287" s="17"/>
      <c r="D287" s="17"/>
    </row>
    <row r="288" spans="3:4" ht="18.75" customHeight="1">
      <c r="C288" s="17"/>
      <c r="D288" s="17"/>
    </row>
    <row r="289" spans="3:4" ht="18.75" customHeight="1">
      <c r="C289" s="17"/>
      <c r="D289" s="17"/>
    </row>
    <row r="290" spans="3:4" ht="18.75" customHeight="1">
      <c r="C290" s="17"/>
      <c r="D290" s="17"/>
    </row>
    <row r="291" spans="3:4" ht="18.75" customHeight="1">
      <c r="C291" s="17"/>
      <c r="D291" s="17"/>
    </row>
    <row r="292" spans="3:4" ht="18.75" customHeight="1">
      <c r="C292" s="17"/>
      <c r="D292" s="17"/>
    </row>
    <row r="293" spans="3:4" ht="18.75" customHeight="1">
      <c r="C293" s="17"/>
      <c r="D293" s="17"/>
    </row>
    <row r="294" spans="3:4" ht="18.75" customHeight="1">
      <c r="C294" s="17"/>
      <c r="D294" s="17"/>
    </row>
    <row r="295" spans="3:4" ht="18.75" customHeight="1">
      <c r="C295" s="17"/>
      <c r="D295" s="17"/>
    </row>
    <row r="296" spans="3:4" ht="18.75" customHeight="1">
      <c r="C296" s="17"/>
      <c r="D296" s="17"/>
    </row>
    <row r="297" spans="3:4" ht="18.75" customHeight="1">
      <c r="C297" s="17"/>
      <c r="D297" s="17"/>
    </row>
    <row r="298" spans="3:4" ht="18.75" customHeight="1">
      <c r="C298" s="17"/>
      <c r="D298" s="17"/>
    </row>
    <row r="299" spans="3:4" ht="18.75" customHeight="1">
      <c r="C299" s="17"/>
      <c r="D299" s="17"/>
    </row>
    <row r="300" spans="3:4" ht="18.75" customHeight="1">
      <c r="C300" s="17"/>
      <c r="D300" s="17"/>
    </row>
    <row r="301" spans="3:4" ht="18.75" customHeight="1">
      <c r="C301" s="17"/>
      <c r="D301" s="17"/>
    </row>
    <row r="302" spans="3:4" ht="18.75" customHeight="1">
      <c r="C302" s="17"/>
      <c r="D302" s="17"/>
    </row>
    <row r="303" spans="3:4" ht="18.75" customHeight="1">
      <c r="C303" s="17"/>
      <c r="D303" s="17"/>
    </row>
    <row r="304" spans="3:4" ht="18.75" customHeight="1">
      <c r="C304" s="17"/>
      <c r="D304" s="17"/>
    </row>
    <row r="305" spans="3:4" ht="18.75" customHeight="1">
      <c r="C305" s="17"/>
      <c r="D305" s="17"/>
    </row>
    <row r="306" spans="3:4" ht="18.75" customHeight="1">
      <c r="C306" s="17"/>
      <c r="D306" s="17"/>
    </row>
    <row r="307" spans="3:4" ht="18.75" customHeight="1">
      <c r="C307" s="17"/>
      <c r="D307" s="17"/>
    </row>
    <row r="308" spans="3:4" ht="18.75" customHeight="1">
      <c r="C308" s="17"/>
      <c r="D308" s="17"/>
    </row>
    <row r="309" spans="3:4" ht="18.75" customHeight="1">
      <c r="C309" s="17"/>
      <c r="D309" s="17"/>
    </row>
    <row r="310" spans="3:4" ht="18.75" customHeight="1">
      <c r="C310" s="17"/>
      <c r="D310" s="17"/>
    </row>
    <row r="311" spans="3:4" ht="18.75" customHeight="1">
      <c r="C311" s="17"/>
      <c r="D311" s="17"/>
    </row>
    <row r="312" spans="3:4" ht="18.75" customHeight="1">
      <c r="C312" s="17"/>
      <c r="D312" s="17"/>
    </row>
    <row r="313" spans="3:4" ht="18.75" customHeight="1">
      <c r="C313" s="17"/>
      <c r="D313" s="17"/>
    </row>
    <row r="314" spans="3:4" ht="18.75" customHeight="1">
      <c r="C314" s="17"/>
      <c r="D314" s="17"/>
    </row>
    <row r="315" spans="3:4" ht="18.75" customHeight="1">
      <c r="C315" s="17"/>
      <c r="D315" s="17"/>
    </row>
    <row r="316" spans="3:4" ht="18.75" customHeight="1">
      <c r="C316" s="17"/>
      <c r="D316" s="17"/>
    </row>
    <row r="317" spans="3:4" ht="18.75" customHeight="1">
      <c r="C317" s="17"/>
      <c r="D317" s="17"/>
    </row>
    <row r="318" spans="3:4" ht="18.75" customHeight="1">
      <c r="C318" s="17"/>
      <c r="D318" s="17"/>
    </row>
    <row r="319" spans="3:4" ht="18.75" customHeight="1">
      <c r="C319" s="17"/>
      <c r="D319" s="17"/>
    </row>
    <row r="320" spans="3:4" ht="18.75" customHeight="1">
      <c r="C320" s="17"/>
      <c r="D320" s="17"/>
    </row>
    <row r="321" spans="3:4" ht="18.75" customHeight="1">
      <c r="C321" s="17"/>
      <c r="D321" s="17"/>
    </row>
    <row r="322" spans="3:4" ht="18.75" customHeight="1">
      <c r="C322" s="17"/>
      <c r="D322" s="17"/>
    </row>
    <row r="323" spans="3:4" ht="18.75" customHeight="1">
      <c r="C323" s="17"/>
      <c r="D323" s="17"/>
    </row>
    <row r="324" spans="3:4" ht="18.75" customHeight="1">
      <c r="C324" s="17"/>
      <c r="D324" s="17"/>
    </row>
    <row r="325" spans="3:4" ht="18.75" customHeight="1">
      <c r="C325" s="17"/>
      <c r="D325" s="17"/>
    </row>
    <row r="326" spans="3:4" ht="18.75" customHeight="1">
      <c r="C326" s="17"/>
      <c r="D326" s="17"/>
    </row>
    <row r="327" spans="3:4" ht="18.75" customHeight="1">
      <c r="C327" s="17"/>
      <c r="D327" s="17"/>
    </row>
    <row r="328" spans="3:4" ht="18.75" customHeight="1">
      <c r="C328" s="17"/>
      <c r="D328" s="17"/>
    </row>
    <row r="329" spans="3:4" ht="18.75" customHeight="1">
      <c r="C329" s="17"/>
      <c r="D329" s="17"/>
    </row>
    <row r="330" spans="3:4" ht="18.75" customHeight="1">
      <c r="C330" s="17"/>
      <c r="D330" s="17"/>
    </row>
    <row r="331" spans="3:4" ht="18.75" customHeight="1">
      <c r="C331" s="17"/>
      <c r="D331" s="17"/>
    </row>
    <row r="332" spans="3:4" ht="18.75" customHeight="1">
      <c r="C332" s="17"/>
      <c r="D332" s="17"/>
    </row>
    <row r="333" spans="3:4" ht="18.75" customHeight="1">
      <c r="C333" s="17"/>
      <c r="D333" s="17"/>
    </row>
    <row r="334" spans="3:4" ht="18.75" customHeight="1">
      <c r="C334" s="17"/>
      <c r="D334" s="17"/>
    </row>
    <row r="335" spans="3:4" ht="18.75" customHeight="1">
      <c r="C335" s="17"/>
      <c r="D335" s="17"/>
    </row>
    <row r="336" spans="3:4" ht="18.75" customHeight="1">
      <c r="C336" s="17"/>
      <c r="D336" s="17"/>
    </row>
    <row r="337" spans="3:4" ht="18.75" customHeight="1">
      <c r="C337" s="17"/>
      <c r="D337" s="17"/>
    </row>
    <row r="338" spans="3:4" ht="18.75" customHeight="1">
      <c r="C338" s="17"/>
      <c r="D338" s="17"/>
    </row>
    <row r="339" spans="3:4" ht="18.75" customHeight="1">
      <c r="C339" s="17"/>
      <c r="D339" s="17"/>
    </row>
    <row r="340" spans="3:4" ht="18.75" customHeight="1">
      <c r="C340" s="17"/>
      <c r="D340" s="17"/>
    </row>
    <row r="341" spans="3:4" ht="18.75" customHeight="1">
      <c r="C341" s="17"/>
      <c r="D341" s="17"/>
    </row>
    <row r="342" spans="3:4" ht="18.75" customHeight="1">
      <c r="C342" s="17"/>
      <c r="D342" s="17"/>
    </row>
    <row r="343" spans="3:4" ht="18.75" customHeight="1">
      <c r="C343" s="17"/>
      <c r="D343" s="17"/>
    </row>
    <row r="344" spans="3:4" ht="18.75" customHeight="1">
      <c r="C344" s="17"/>
      <c r="D344" s="17"/>
    </row>
    <row r="345" spans="3:4" ht="18.75" customHeight="1">
      <c r="C345" s="17"/>
      <c r="D345" s="17"/>
    </row>
    <row r="346" spans="3:4" ht="18.75" customHeight="1">
      <c r="C346" s="17"/>
      <c r="D346" s="17"/>
    </row>
    <row r="347" spans="3:4" ht="18.75" customHeight="1">
      <c r="C347" s="17"/>
      <c r="D347" s="17"/>
    </row>
    <row r="348" spans="3:4" ht="18.75" customHeight="1">
      <c r="C348" s="17"/>
      <c r="D348" s="17"/>
    </row>
    <row r="349" spans="3:4" ht="18.75" customHeight="1">
      <c r="C349" s="17"/>
      <c r="D349" s="17"/>
    </row>
    <row r="350" spans="3:4" ht="18.75" customHeight="1">
      <c r="C350" s="17"/>
      <c r="D350" s="17"/>
    </row>
    <row r="351" spans="3:4" ht="18.75" customHeight="1">
      <c r="C351" s="17"/>
      <c r="D351" s="17"/>
    </row>
    <row r="352" spans="3:4" ht="18.75" customHeight="1">
      <c r="C352" s="17"/>
      <c r="D352" s="17"/>
    </row>
    <row r="353" spans="3:4" ht="18.75" customHeight="1">
      <c r="C353" s="17"/>
      <c r="D353" s="17"/>
    </row>
    <row r="354" spans="3:4" ht="18.75" customHeight="1">
      <c r="C354" s="17"/>
      <c r="D354" s="17"/>
    </row>
    <row r="355" spans="3:4" ht="18.75" customHeight="1">
      <c r="C355" s="17"/>
      <c r="D355" s="17"/>
    </row>
    <row r="356" spans="3:4" ht="18.75" customHeight="1">
      <c r="C356" s="17"/>
      <c r="D356" s="17"/>
    </row>
    <row r="357" spans="3:4" ht="18.75" customHeight="1">
      <c r="C357" s="17"/>
      <c r="D357" s="17"/>
    </row>
    <row r="358" spans="3:4" ht="18.75" customHeight="1">
      <c r="C358" s="17"/>
      <c r="D358" s="17"/>
    </row>
    <row r="359" spans="3:4" ht="18.75" customHeight="1">
      <c r="C359" s="17"/>
      <c r="D359" s="17"/>
    </row>
    <row r="360" spans="3:4" ht="18.75" customHeight="1">
      <c r="C360" s="17"/>
      <c r="D360" s="17"/>
    </row>
    <row r="361" spans="3:4" ht="18.75" customHeight="1">
      <c r="C361" s="17"/>
      <c r="D361" s="17"/>
    </row>
    <row r="362" spans="3:4" ht="18.75" customHeight="1">
      <c r="C362" s="17"/>
      <c r="D362" s="17"/>
    </row>
    <row r="363" spans="3:4" ht="18.75" customHeight="1">
      <c r="C363" s="17"/>
      <c r="D363" s="17"/>
    </row>
    <row r="364" spans="3:4" ht="18.75" customHeight="1">
      <c r="C364" s="17"/>
      <c r="D364" s="17"/>
    </row>
    <row r="365" spans="3:4" ht="18.75" customHeight="1">
      <c r="C365" s="17"/>
      <c r="D365" s="17"/>
    </row>
    <row r="366" spans="3:4" ht="18.75" customHeight="1">
      <c r="C366" s="17"/>
      <c r="D366" s="17"/>
    </row>
    <row r="367" spans="3:4" ht="18.75" customHeight="1">
      <c r="C367" s="17"/>
      <c r="D367" s="17"/>
    </row>
    <row r="368" spans="3:4" ht="18.75" customHeight="1">
      <c r="C368" s="17"/>
      <c r="D368" s="17"/>
    </row>
    <row r="369" spans="3:4" ht="18.75" customHeight="1">
      <c r="C369" s="17"/>
      <c r="D369" s="17"/>
    </row>
    <row r="370" spans="3:4" ht="18.75" customHeight="1">
      <c r="C370" s="17"/>
      <c r="D370" s="17"/>
    </row>
    <row r="371" spans="3:4" ht="18.75" customHeight="1">
      <c r="C371" s="17"/>
      <c r="D371" s="17"/>
    </row>
    <row r="372" spans="3:4" ht="18.75" customHeight="1">
      <c r="C372" s="17"/>
      <c r="D372" s="17"/>
    </row>
    <row r="373" spans="3:4" ht="18.75" customHeight="1">
      <c r="C373" s="17"/>
      <c r="D373" s="17"/>
    </row>
    <row r="374" spans="3:4" ht="18.75" customHeight="1">
      <c r="C374" s="17"/>
      <c r="D374" s="17"/>
    </row>
    <row r="375" spans="3:4" ht="18.75" customHeight="1">
      <c r="C375" s="17"/>
      <c r="D375" s="17"/>
    </row>
    <row r="376" spans="3:4" ht="18.75" customHeight="1">
      <c r="C376" s="17"/>
      <c r="D376" s="17"/>
    </row>
    <row r="377" spans="3:4" ht="18.75" customHeight="1">
      <c r="C377" s="17"/>
      <c r="D377" s="17"/>
    </row>
    <row r="378" spans="3:4" ht="18.75" customHeight="1">
      <c r="C378" s="17"/>
      <c r="D378" s="17"/>
    </row>
    <row r="379" spans="3:4" ht="18.75" customHeight="1">
      <c r="C379" s="17"/>
      <c r="D379" s="17"/>
    </row>
    <row r="380" spans="3:4" ht="18.75" customHeight="1">
      <c r="C380" s="17"/>
      <c r="D380" s="17"/>
    </row>
    <row r="381" spans="3:4" ht="18.75" customHeight="1">
      <c r="C381" s="17"/>
      <c r="D381" s="17"/>
    </row>
    <row r="382" spans="3:4" ht="18.75" customHeight="1">
      <c r="C382" s="17"/>
      <c r="D382" s="17"/>
    </row>
    <row r="383" spans="3:4" ht="18.75" customHeight="1">
      <c r="C383" s="17"/>
      <c r="D383" s="17"/>
    </row>
    <row r="384" spans="3:4" ht="18.75" customHeight="1">
      <c r="C384" s="17"/>
      <c r="D384" s="17"/>
    </row>
    <row r="385" spans="3:4" ht="18.75" customHeight="1">
      <c r="C385" s="17"/>
      <c r="D385" s="17"/>
    </row>
    <row r="386" spans="3:4" ht="18.75" customHeight="1">
      <c r="C386" s="17"/>
      <c r="D386" s="17"/>
    </row>
    <row r="387" spans="3:4" ht="18.75" customHeight="1">
      <c r="C387" s="17"/>
      <c r="D387" s="17"/>
    </row>
    <row r="388" spans="3:4" ht="18.75" customHeight="1">
      <c r="C388" s="17"/>
      <c r="D388" s="17"/>
    </row>
    <row r="389" spans="3:4" ht="18.75" customHeight="1">
      <c r="C389" s="17"/>
      <c r="D389" s="17"/>
    </row>
    <row r="390" spans="3:4" ht="18.75" customHeight="1">
      <c r="C390" s="17"/>
      <c r="D390" s="17"/>
    </row>
    <row r="391" spans="3:4" ht="18.75" customHeight="1">
      <c r="C391" s="17"/>
      <c r="D391" s="17"/>
    </row>
    <row r="392" spans="3:4" ht="18.75" customHeight="1">
      <c r="C392" s="17"/>
      <c r="D392" s="17"/>
    </row>
    <row r="393" spans="3:4" ht="18.75" customHeight="1">
      <c r="C393" s="17"/>
      <c r="D393" s="17"/>
    </row>
    <row r="394" spans="3:4" ht="18.75" customHeight="1">
      <c r="C394" s="17"/>
      <c r="D394" s="17"/>
    </row>
    <row r="395" spans="3:4" ht="18.75" customHeight="1">
      <c r="C395" s="17"/>
      <c r="D395" s="17"/>
    </row>
    <row r="396" spans="3:4" ht="18.75" customHeight="1">
      <c r="C396" s="17"/>
      <c r="D396" s="17"/>
    </row>
    <row r="397" spans="3:4" ht="18.75" customHeight="1">
      <c r="C397" s="17"/>
      <c r="D397" s="17"/>
    </row>
    <row r="398" spans="3:4" ht="18.75" customHeight="1">
      <c r="C398" s="17"/>
      <c r="D398" s="17"/>
    </row>
    <row r="399" spans="3:4" ht="18.75" customHeight="1">
      <c r="C399" s="17"/>
      <c r="D399" s="17"/>
    </row>
    <row r="400" spans="3:4" ht="18.75" customHeight="1">
      <c r="C400" s="17"/>
      <c r="D400" s="17"/>
    </row>
    <row r="401" spans="3:4" ht="18.75" customHeight="1">
      <c r="C401" s="17"/>
      <c r="D401" s="17"/>
    </row>
    <row r="402" spans="3:4" ht="18.75" customHeight="1">
      <c r="C402" s="17"/>
      <c r="D402" s="17"/>
    </row>
    <row r="403" spans="3:4" ht="18.75" customHeight="1">
      <c r="C403" s="17"/>
      <c r="D403" s="17"/>
    </row>
    <row r="404" spans="3:4" ht="18.75" customHeight="1">
      <c r="C404" s="17"/>
      <c r="D404" s="17"/>
    </row>
    <row r="405" spans="3:4" ht="18.75" customHeight="1">
      <c r="C405" s="17"/>
      <c r="D405" s="17"/>
    </row>
    <row r="406" spans="3:4" ht="18.75" customHeight="1">
      <c r="C406" s="17"/>
      <c r="D406" s="17"/>
    </row>
    <row r="407" spans="3:4" ht="18.75" customHeight="1">
      <c r="C407" s="17"/>
      <c r="D407" s="17"/>
    </row>
    <row r="408" spans="3:4" ht="18.75" customHeight="1">
      <c r="C408" s="17"/>
      <c r="D408" s="17"/>
    </row>
    <row r="409" spans="3:4" ht="18.75" customHeight="1">
      <c r="C409" s="17"/>
      <c r="D409" s="17"/>
    </row>
    <row r="410" spans="3:4" ht="18.75" customHeight="1">
      <c r="C410" s="17"/>
      <c r="D410" s="17"/>
    </row>
    <row r="411" spans="3:4" ht="18.75" customHeight="1">
      <c r="C411" s="17"/>
      <c r="D411" s="17"/>
    </row>
    <row r="412" spans="3:4" ht="18.75" customHeight="1">
      <c r="C412" s="17"/>
      <c r="D412" s="17"/>
    </row>
    <row r="413" spans="3:4" ht="18.75" customHeight="1">
      <c r="C413" s="17"/>
      <c r="D413" s="17"/>
    </row>
    <row r="414" spans="3:4" ht="18.75" customHeight="1">
      <c r="C414" s="17"/>
      <c r="D414" s="17"/>
    </row>
    <row r="415" spans="3:4" ht="18.75" customHeight="1">
      <c r="C415" s="17"/>
      <c r="D415" s="17"/>
    </row>
    <row r="416" spans="3:4" ht="18.75" customHeight="1">
      <c r="C416" s="17"/>
      <c r="D416" s="17"/>
    </row>
    <row r="417" spans="3:4" ht="18.75" customHeight="1">
      <c r="C417" s="17"/>
      <c r="D417" s="17"/>
    </row>
    <row r="418" spans="3:4" ht="18.75" customHeight="1">
      <c r="C418" s="17"/>
      <c r="D418" s="17"/>
    </row>
    <row r="419" spans="3:4" ht="18.75" customHeight="1">
      <c r="C419" s="17"/>
      <c r="D419" s="17"/>
    </row>
    <row r="420" spans="3:4" ht="18.75" customHeight="1">
      <c r="C420" s="17"/>
      <c r="D420" s="17"/>
    </row>
    <row r="421" spans="3:4" ht="18.75" customHeight="1">
      <c r="C421" s="17"/>
      <c r="D421" s="17"/>
    </row>
    <row r="422" spans="3:4" ht="18.75" customHeight="1">
      <c r="C422" s="17"/>
      <c r="D422" s="17"/>
    </row>
    <row r="423" spans="3:4" ht="18.75" customHeight="1">
      <c r="C423" s="17"/>
      <c r="D423" s="17"/>
    </row>
    <row r="424" spans="3:4" ht="18.75" customHeight="1">
      <c r="C424" s="17"/>
      <c r="D424" s="17"/>
    </row>
    <row r="425" spans="3:4" ht="18.75" customHeight="1">
      <c r="C425" s="17"/>
      <c r="D425" s="17"/>
    </row>
    <row r="426" spans="3:4" ht="18.75" customHeight="1">
      <c r="C426" s="17"/>
      <c r="D426" s="17"/>
    </row>
    <row r="427" spans="3:4" ht="18.75" customHeight="1">
      <c r="C427" s="17"/>
      <c r="D427" s="17"/>
    </row>
    <row r="428" spans="3:4" ht="18.75" customHeight="1">
      <c r="C428" s="17"/>
      <c r="D428" s="17"/>
    </row>
    <row r="429" spans="3:4" ht="18.75" customHeight="1">
      <c r="C429" s="17"/>
      <c r="D429" s="17"/>
    </row>
    <row r="430" spans="3:4" ht="18.75" customHeight="1">
      <c r="C430" s="17"/>
      <c r="D430" s="17"/>
    </row>
    <row r="431" spans="3:4" ht="18.75" customHeight="1">
      <c r="C431" s="17"/>
      <c r="D431" s="17"/>
    </row>
    <row r="432" spans="3:4" ht="18.75" customHeight="1">
      <c r="C432" s="17"/>
      <c r="D432" s="17"/>
    </row>
    <row r="433" spans="3:4" ht="18.75" customHeight="1">
      <c r="C433" s="17"/>
      <c r="D433" s="17"/>
    </row>
    <row r="434" spans="3:4" ht="18.75" customHeight="1">
      <c r="C434" s="17"/>
      <c r="D434" s="17"/>
    </row>
    <row r="435" spans="3:4" ht="18.75" customHeight="1">
      <c r="C435" s="17"/>
      <c r="D435" s="17"/>
    </row>
    <row r="436" spans="3:4" ht="18.75" customHeight="1">
      <c r="C436" s="17"/>
      <c r="D436" s="17"/>
    </row>
    <row r="437" spans="3:4" ht="18.75" customHeight="1">
      <c r="C437" s="17"/>
      <c r="D437" s="17"/>
    </row>
    <row r="438" spans="3:4" ht="18.75" customHeight="1">
      <c r="C438" s="17"/>
      <c r="D438" s="17"/>
    </row>
    <row r="439" spans="3:4" ht="18.75" customHeight="1">
      <c r="C439" s="17"/>
      <c r="D439" s="17"/>
    </row>
    <row r="440" spans="3:4" ht="18.75" customHeight="1">
      <c r="C440" s="17"/>
      <c r="D440" s="17"/>
    </row>
    <row r="441" spans="3:4" ht="18.75" customHeight="1">
      <c r="C441" s="17"/>
      <c r="D441" s="17"/>
    </row>
    <row r="442" spans="3:4" ht="18.75" customHeight="1">
      <c r="C442" s="17"/>
      <c r="D442" s="17"/>
    </row>
    <row r="443" spans="3:4" ht="18.75" customHeight="1">
      <c r="C443" s="17"/>
      <c r="D443" s="17"/>
    </row>
    <row r="444" spans="3:4" ht="18.75" customHeight="1">
      <c r="C444" s="17"/>
      <c r="D444" s="17"/>
    </row>
    <row r="445" spans="3:4" ht="18.75" customHeight="1">
      <c r="C445" s="17"/>
      <c r="D445" s="17"/>
    </row>
    <row r="446" spans="3:4" ht="18.75" customHeight="1">
      <c r="C446" s="17"/>
      <c r="D446" s="17"/>
    </row>
    <row r="447" spans="3:4" ht="18.75" customHeight="1">
      <c r="C447" s="17"/>
      <c r="D447" s="17"/>
    </row>
    <row r="448" spans="3:4" ht="18.75" customHeight="1">
      <c r="C448" s="17"/>
      <c r="D448" s="17"/>
    </row>
    <row r="449" spans="3:4" ht="18.75" customHeight="1">
      <c r="C449" s="17"/>
      <c r="D449" s="17"/>
    </row>
    <row r="450" spans="3:4" ht="18.75" customHeight="1">
      <c r="C450" s="17"/>
      <c r="D450" s="17"/>
    </row>
    <row r="451" spans="3:4" ht="18.75" customHeight="1">
      <c r="C451" s="17"/>
      <c r="D451" s="17"/>
    </row>
    <row r="452" spans="3:4" ht="18.75" customHeight="1">
      <c r="C452" s="17"/>
      <c r="D452" s="17"/>
    </row>
    <row r="453" spans="3:4" ht="18.75" customHeight="1">
      <c r="C453" s="17"/>
      <c r="D453" s="17"/>
    </row>
    <row r="454" spans="3:4" ht="18.75" customHeight="1">
      <c r="C454" s="17"/>
      <c r="D454" s="17"/>
    </row>
    <row r="455" spans="3:4" ht="18.75" customHeight="1">
      <c r="C455" s="17"/>
      <c r="D455" s="17"/>
    </row>
    <row r="456" spans="3:4" ht="18.75" customHeight="1">
      <c r="C456" s="17"/>
      <c r="D456" s="17"/>
    </row>
    <row r="457" spans="3:4" ht="18.75" customHeight="1">
      <c r="C457" s="17"/>
      <c r="D457" s="17"/>
    </row>
    <row r="458" spans="3:4" ht="18.75" customHeight="1">
      <c r="C458" s="17"/>
      <c r="D458" s="17"/>
    </row>
    <row r="459" spans="3:4" ht="18.75" customHeight="1">
      <c r="C459" s="17"/>
      <c r="D459" s="17"/>
    </row>
    <row r="460" spans="3:4" ht="18.75" customHeight="1">
      <c r="C460" s="17"/>
      <c r="D460" s="17"/>
    </row>
    <row r="461" spans="3:4" ht="18.75" customHeight="1">
      <c r="C461" s="17"/>
      <c r="D461" s="17"/>
    </row>
    <row r="462" spans="3:4" ht="18.75" customHeight="1">
      <c r="C462" s="17"/>
      <c r="D462" s="17"/>
    </row>
    <row r="463" spans="3:4" ht="18.75" customHeight="1">
      <c r="C463" s="17"/>
      <c r="D463" s="17"/>
    </row>
    <row r="464" spans="3:4" ht="18.75" customHeight="1">
      <c r="C464" s="17"/>
      <c r="D464" s="17"/>
    </row>
    <row r="465" spans="3:4" ht="18.75" customHeight="1">
      <c r="C465" s="17"/>
      <c r="D465" s="17"/>
    </row>
    <row r="466" spans="3:4" ht="18.75" customHeight="1">
      <c r="C466" s="17"/>
      <c r="D466" s="17"/>
    </row>
    <row r="467" spans="3:4" ht="18.75" customHeight="1">
      <c r="C467" s="17"/>
      <c r="D467" s="17"/>
    </row>
    <row r="468" spans="3:4" ht="18.75" customHeight="1">
      <c r="C468" s="17"/>
      <c r="D468" s="17"/>
    </row>
    <row r="469" spans="3:4" ht="18.75" customHeight="1">
      <c r="C469" s="17"/>
      <c r="D469" s="17"/>
    </row>
    <row r="470" spans="3:4" ht="18.75" customHeight="1">
      <c r="C470" s="17"/>
      <c r="D470" s="17"/>
    </row>
    <row r="471" spans="3:4" ht="18.75" customHeight="1">
      <c r="C471" s="17"/>
      <c r="D471" s="17"/>
    </row>
    <row r="472" spans="3:4" ht="18.75" customHeight="1">
      <c r="C472" s="17"/>
      <c r="D472" s="17"/>
    </row>
    <row r="473" spans="3:4" ht="18.75" customHeight="1">
      <c r="C473" s="17"/>
      <c r="D473" s="17"/>
    </row>
    <row r="474" spans="3:4" ht="18.75" customHeight="1">
      <c r="C474" s="17"/>
      <c r="D474" s="17"/>
    </row>
    <row r="475" spans="3:4" ht="18.75" customHeight="1">
      <c r="C475" s="17"/>
      <c r="D475" s="17"/>
    </row>
    <row r="476" spans="3:4" ht="18.75" customHeight="1">
      <c r="C476" s="17"/>
      <c r="D476" s="17"/>
    </row>
    <row r="477" spans="3:4" ht="18.75" customHeight="1">
      <c r="C477" s="17"/>
      <c r="D477" s="17"/>
    </row>
    <row r="478" spans="3:4" ht="18.75" customHeight="1">
      <c r="C478" s="17"/>
      <c r="D478" s="17"/>
    </row>
    <row r="479" spans="3:4" ht="18.75" customHeight="1">
      <c r="C479" s="17"/>
      <c r="D479" s="17"/>
    </row>
    <row r="480" spans="3:4" ht="18.75" customHeight="1">
      <c r="C480" s="17"/>
      <c r="D480" s="17"/>
    </row>
    <row r="481" spans="3:4" ht="18.75" customHeight="1">
      <c r="C481" s="17"/>
      <c r="D481" s="17"/>
    </row>
    <row r="482" spans="3:4" ht="18.75" customHeight="1">
      <c r="C482" s="17"/>
      <c r="D482" s="17"/>
    </row>
    <row r="483" spans="3:4" ht="18.75" customHeight="1">
      <c r="C483" s="17"/>
      <c r="D483" s="17"/>
    </row>
    <row r="484" spans="3:4" ht="18.75" customHeight="1">
      <c r="C484" s="17"/>
      <c r="D484" s="17"/>
    </row>
    <row r="485" spans="3:4" ht="18.75" customHeight="1">
      <c r="C485" s="17"/>
      <c r="D485" s="17"/>
    </row>
    <row r="486" spans="3:4" ht="18.75" customHeight="1">
      <c r="C486" s="17"/>
      <c r="D486" s="17"/>
    </row>
    <row r="487" spans="3:4" ht="18.75" customHeight="1">
      <c r="C487" s="17"/>
      <c r="D487" s="17"/>
    </row>
    <row r="488" spans="3:4" ht="18.75" customHeight="1">
      <c r="C488" s="17"/>
      <c r="D488" s="17"/>
    </row>
    <row r="489" spans="3:4" ht="18.75" customHeight="1">
      <c r="C489" s="17"/>
      <c r="D489" s="17"/>
    </row>
    <row r="490" spans="3:4" ht="18.75" customHeight="1">
      <c r="C490" s="17"/>
      <c r="D490" s="17"/>
    </row>
    <row r="491" spans="3:4" ht="18.75" customHeight="1">
      <c r="C491" s="17"/>
      <c r="D491" s="17"/>
    </row>
    <row r="492" spans="3:4" ht="18.75" customHeight="1">
      <c r="C492" s="17"/>
      <c r="D492" s="17"/>
    </row>
    <row r="493" spans="3:4" ht="18.75" customHeight="1">
      <c r="C493" s="17"/>
      <c r="D493" s="17"/>
    </row>
    <row r="494" spans="3:4" ht="18.75" customHeight="1">
      <c r="C494" s="17"/>
      <c r="D494" s="17"/>
    </row>
    <row r="495" spans="3:4" ht="18.75" customHeight="1">
      <c r="C495" s="17"/>
      <c r="D495" s="17"/>
    </row>
    <row r="496" spans="3:4" ht="18.75" customHeight="1">
      <c r="C496" s="17"/>
      <c r="D496" s="17"/>
    </row>
    <row r="497" spans="3:4" ht="18.75" customHeight="1">
      <c r="C497" s="17"/>
      <c r="D497" s="17"/>
    </row>
    <row r="498" spans="3:4" ht="18.75" customHeight="1">
      <c r="C498" s="17"/>
      <c r="D498" s="17"/>
    </row>
    <row r="499" spans="3:4" ht="18.75" customHeight="1">
      <c r="C499" s="17"/>
      <c r="D499" s="17"/>
    </row>
    <row r="500" spans="3:4" ht="18.75" customHeight="1">
      <c r="C500" s="17"/>
      <c r="D500" s="17"/>
    </row>
    <row r="501" spans="3:4" ht="18.75" customHeight="1">
      <c r="C501" s="17"/>
      <c r="D501" s="17"/>
    </row>
    <row r="502" spans="3:4" ht="18.75" customHeight="1">
      <c r="C502" s="17"/>
      <c r="D502" s="17"/>
    </row>
    <row r="503" spans="3:4" ht="18.75" customHeight="1">
      <c r="C503" s="17"/>
      <c r="D503" s="17"/>
    </row>
    <row r="504" spans="3:4" ht="18.75" customHeight="1">
      <c r="C504" s="17"/>
      <c r="D504" s="17"/>
    </row>
    <row r="505" spans="3:4" ht="18.75" customHeight="1">
      <c r="C505" s="17"/>
      <c r="D505" s="17"/>
    </row>
    <row r="506" spans="3:4" ht="18.75" customHeight="1">
      <c r="C506" s="17"/>
      <c r="D506" s="17"/>
    </row>
    <row r="507" spans="3:4" ht="18.75" customHeight="1">
      <c r="C507" s="17"/>
      <c r="D507" s="17"/>
    </row>
    <row r="508" spans="3:4" ht="18.75" customHeight="1">
      <c r="C508" s="17"/>
      <c r="D508" s="17"/>
    </row>
    <row r="509" spans="3:4" ht="18.75" customHeight="1">
      <c r="C509" s="17"/>
      <c r="D509" s="17"/>
    </row>
    <row r="510" spans="3:4" ht="18.75" customHeight="1">
      <c r="C510" s="17"/>
      <c r="D510" s="17"/>
    </row>
    <row r="511" spans="3:4" ht="18.75" customHeight="1">
      <c r="C511" s="17"/>
      <c r="D511" s="17"/>
    </row>
    <row r="512" spans="3:4" ht="18.75" customHeight="1">
      <c r="C512" s="17"/>
      <c r="D512" s="17"/>
    </row>
    <row r="513" spans="3:4" ht="18.75" customHeight="1">
      <c r="C513" s="17"/>
      <c r="D513" s="17"/>
    </row>
    <row r="514" spans="3:4" ht="18.75" customHeight="1">
      <c r="C514" s="17"/>
      <c r="D514" s="17"/>
    </row>
    <row r="515" spans="3:4" ht="18.75" customHeight="1">
      <c r="C515" s="17"/>
      <c r="D515" s="17"/>
    </row>
    <row r="516" spans="3:4" ht="18.75" customHeight="1">
      <c r="C516" s="17"/>
      <c r="D516" s="17"/>
    </row>
    <row r="517" spans="3:4" ht="18.75" customHeight="1">
      <c r="C517" s="17"/>
      <c r="D517" s="17"/>
    </row>
    <row r="518" spans="3:4" ht="18.75" customHeight="1">
      <c r="C518" s="17"/>
      <c r="D518" s="17"/>
    </row>
    <row r="519" spans="3:4" ht="18.75" customHeight="1">
      <c r="C519" s="17"/>
      <c r="D519" s="17"/>
    </row>
    <row r="520" spans="3:4" ht="18.75" customHeight="1">
      <c r="C520" s="17"/>
      <c r="D520" s="17"/>
    </row>
    <row r="521" spans="3:4" ht="18.75" customHeight="1">
      <c r="C521" s="17"/>
      <c r="D521" s="17"/>
    </row>
    <row r="522" spans="3:4" ht="18.75" customHeight="1">
      <c r="C522" s="17"/>
      <c r="D522" s="17"/>
    </row>
    <row r="523" spans="3:4" ht="18.75" customHeight="1">
      <c r="C523" s="17"/>
      <c r="D523" s="17"/>
    </row>
    <row r="524" spans="3:4" ht="18.75" customHeight="1">
      <c r="C524" s="17"/>
      <c r="D524" s="17"/>
    </row>
    <row r="525" spans="3:4" ht="18.75" customHeight="1">
      <c r="C525" s="17"/>
      <c r="D525" s="17"/>
    </row>
    <row r="526" spans="3:4" ht="18.75" customHeight="1">
      <c r="C526" s="17"/>
      <c r="D526" s="17"/>
    </row>
    <row r="527" spans="3:4" ht="18.75" customHeight="1">
      <c r="C527" s="17"/>
      <c r="D527" s="17"/>
    </row>
    <row r="528" spans="3:4" ht="18.75" customHeight="1">
      <c r="C528" s="17"/>
      <c r="D528" s="17"/>
    </row>
    <row r="529" spans="3:4" ht="18.75" customHeight="1">
      <c r="C529" s="17"/>
      <c r="D529" s="17"/>
    </row>
    <row r="530" spans="3:4" ht="18.75" customHeight="1">
      <c r="C530" s="17"/>
      <c r="D530" s="17"/>
    </row>
    <row r="531" spans="3:4" ht="18.75" customHeight="1">
      <c r="C531" s="17"/>
      <c r="D531" s="17"/>
    </row>
    <row r="532" spans="3:4" ht="18.75" customHeight="1">
      <c r="C532" s="17"/>
      <c r="D532" s="17"/>
    </row>
    <row r="533" spans="3:4" ht="18.75" customHeight="1">
      <c r="C533" s="17"/>
      <c r="D533" s="17"/>
    </row>
    <row r="534" spans="3:4" ht="18.75" customHeight="1">
      <c r="C534" s="17"/>
      <c r="D534" s="17"/>
    </row>
    <row r="535" spans="3:4" ht="18.75" customHeight="1">
      <c r="C535" s="17"/>
      <c r="D535" s="17"/>
    </row>
    <row r="536" spans="3:4" ht="18.75" customHeight="1">
      <c r="C536" s="17"/>
      <c r="D536" s="17"/>
    </row>
    <row r="537" spans="3:4" ht="18.75" customHeight="1">
      <c r="C537" s="17"/>
      <c r="D537" s="17"/>
    </row>
    <row r="538" spans="3:4" ht="18.75" customHeight="1">
      <c r="C538" s="17"/>
      <c r="D538" s="17"/>
    </row>
    <row r="539" spans="3:4" ht="18.75" customHeight="1">
      <c r="C539" s="17"/>
      <c r="D539" s="17"/>
    </row>
    <row r="540" spans="3:4" ht="18.75" customHeight="1">
      <c r="C540" s="17"/>
      <c r="D540" s="17"/>
    </row>
    <row r="541" spans="3:4" ht="18.75" customHeight="1">
      <c r="C541" s="17"/>
      <c r="D541" s="17"/>
    </row>
    <row r="542" spans="3:4" ht="18.75" customHeight="1">
      <c r="C542" s="17"/>
      <c r="D542" s="17"/>
    </row>
    <row r="543" spans="3:4" ht="18.75" customHeight="1">
      <c r="C543" s="17"/>
      <c r="D543" s="17"/>
    </row>
    <row r="544" spans="3:4" ht="18.75" customHeight="1">
      <c r="C544" s="17"/>
      <c r="D544" s="17"/>
    </row>
    <row r="545" spans="3:4" ht="18.75" customHeight="1">
      <c r="C545" s="17"/>
      <c r="D545" s="17"/>
    </row>
    <row r="546" spans="3:4" ht="18.75" customHeight="1">
      <c r="C546" s="17"/>
      <c r="D546" s="17"/>
    </row>
    <row r="547" spans="3:4" ht="18.75" customHeight="1">
      <c r="C547" s="17"/>
      <c r="D547" s="17"/>
    </row>
    <row r="548" spans="3:4" ht="18.75" customHeight="1">
      <c r="C548" s="17"/>
      <c r="D548" s="17"/>
    </row>
    <row r="549" spans="3:4" ht="18.75" customHeight="1">
      <c r="C549" s="17"/>
      <c r="D549" s="17"/>
    </row>
    <row r="550" spans="3:4" ht="18.75" customHeight="1">
      <c r="C550" s="17"/>
      <c r="D550" s="17"/>
    </row>
    <row r="551" spans="3:4" ht="18.75" customHeight="1">
      <c r="C551" s="17"/>
      <c r="D551" s="17"/>
    </row>
    <row r="552" spans="3:4" ht="18.75" customHeight="1">
      <c r="C552" s="17"/>
      <c r="D552" s="17"/>
    </row>
    <row r="553" spans="3:4" ht="18.75" customHeight="1">
      <c r="C553" s="17"/>
      <c r="D553" s="17"/>
    </row>
    <row r="554" spans="3:4" ht="18.75" customHeight="1">
      <c r="C554" s="17"/>
      <c r="D554" s="17"/>
    </row>
    <row r="555" spans="3:4" ht="18.75" customHeight="1">
      <c r="C555" s="17"/>
      <c r="D555" s="17"/>
    </row>
    <row r="556" spans="3:4" ht="18.75" customHeight="1">
      <c r="C556" s="17"/>
      <c r="D556" s="17"/>
    </row>
    <row r="557" spans="3:4" ht="18.75" customHeight="1">
      <c r="C557" s="17"/>
      <c r="D557" s="17"/>
    </row>
    <row r="558" spans="3:4" ht="18.75" customHeight="1">
      <c r="C558" s="17"/>
      <c r="D558" s="17"/>
    </row>
    <row r="559" spans="3:4" ht="18.75" customHeight="1">
      <c r="C559" s="17"/>
      <c r="D559" s="17"/>
    </row>
    <row r="560" spans="3:4" ht="18.75" customHeight="1">
      <c r="C560" s="17"/>
      <c r="D560" s="17"/>
    </row>
    <row r="561" spans="3:4" ht="18.75" customHeight="1">
      <c r="C561" s="17"/>
      <c r="D561" s="17"/>
    </row>
    <row r="562" spans="3:4" ht="18.75" customHeight="1">
      <c r="C562" s="17"/>
      <c r="D562" s="17"/>
    </row>
    <row r="563" spans="3:4" ht="18.75" customHeight="1">
      <c r="C563" s="17"/>
      <c r="D563" s="17"/>
    </row>
    <row r="564" spans="3:4" ht="18.75" customHeight="1">
      <c r="C564" s="17"/>
      <c r="D564" s="17"/>
    </row>
    <row r="565" spans="3:4" ht="18.75" customHeight="1">
      <c r="C565" s="17"/>
      <c r="D565" s="17"/>
    </row>
    <row r="566" spans="3:4" ht="18.75" customHeight="1">
      <c r="C566" s="17"/>
      <c r="D566" s="17"/>
    </row>
    <row r="567" spans="3:4" ht="18.75" customHeight="1">
      <c r="C567" s="17"/>
      <c r="D567" s="17"/>
    </row>
    <row r="568" spans="3:4" ht="18.75" customHeight="1">
      <c r="C568" s="17"/>
      <c r="D568" s="17"/>
    </row>
    <row r="569" spans="3:4" ht="18.75" customHeight="1">
      <c r="C569" s="17"/>
      <c r="D569" s="17"/>
    </row>
    <row r="570" spans="3:4" ht="18.75" customHeight="1">
      <c r="C570" s="17"/>
      <c r="D570" s="17"/>
    </row>
    <row r="571" spans="3:4" ht="18.75" customHeight="1">
      <c r="C571" s="17"/>
      <c r="D571" s="17"/>
    </row>
    <row r="572" spans="3:4" ht="18.75" customHeight="1">
      <c r="C572" s="17"/>
      <c r="D572" s="17"/>
    </row>
    <row r="573" spans="3:4" ht="18.75" customHeight="1">
      <c r="C573" s="17"/>
      <c r="D573" s="17"/>
    </row>
    <row r="574" spans="3:4" ht="18.75" customHeight="1">
      <c r="C574" s="17"/>
      <c r="D574" s="17"/>
    </row>
    <row r="575" spans="3:4" ht="18.75" customHeight="1">
      <c r="C575" s="17"/>
      <c r="D575" s="17"/>
    </row>
    <row r="576" spans="3:4" ht="18.75" customHeight="1">
      <c r="C576" s="17"/>
      <c r="D576" s="17"/>
    </row>
    <row r="577" spans="3:4" ht="18.75" customHeight="1">
      <c r="C577" s="17"/>
      <c r="D577" s="17"/>
    </row>
    <row r="578" spans="3:4" ht="18.75" customHeight="1">
      <c r="C578" s="17"/>
      <c r="D578" s="17"/>
    </row>
    <row r="579" spans="3:4" ht="18.75" customHeight="1">
      <c r="C579" s="17"/>
      <c r="D579" s="17"/>
    </row>
    <row r="580" spans="3:4" ht="18.75" customHeight="1">
      <c r="C580" s="17"/>
      <c r="D580" s="17"/>
    </row>
    <row r="581" spans="3:4" ht="18.75" customHeight="1">
      <c r="C581" s="17"/>
      <c r="D581" s="17"/>
    </row>
    <row r="582" spans="3:4" ht="18.75" customHeight="1">
      <c r="C582" s="17"/>
      <c r="D582" s="17"/>
    </row>
    <row r="583" spans="3:4" ht="18.75" customHeight="1">
      <c r="C583" s="17"/>
      <c r="D583" s="17"/>
    </row>
    <row r="584" spans="3:4" ht="18.75" customHeight="1">
      <c r="C584" s="17"/>
      <c r="D584" s="17"/>
    </row>
    <row r="585" spans="3:4" ht="18.75" customHeight="1">
      <c r="C585" s="17"/>
      <c r="D585" s="17"/>
    </row>
    <row r="586" spans="3:4" ht="18.75" customHeight="1">
      <c r="C586" s="17"/>
      <c r="D586" s="17"/>
    </row>
    <row r="587" spans="3:4" ht="18.75" customHeight="1">
      <c r="C587" s="17"/>
      <c r="D587" s="17"/>
    </row>
    <row r="588" spans="3:4" ht="18.75" customHeight="1">
      <c r="C588" s="17"/>
      <c r="D588" s="17"/>
    </row>
    <row r="589" spans="3:4" ht="18.75" customHeight="1">
      <c r="C589" s="17"/>
      <c r="D589" s="17"/>
    </row>
    <row r="590" spans="3:4" ht="18.75" customHeight="1">
      <c r="C590" s="17"/>
      <c r="D590" s="17"/>
    </row>
    <row r="591" spans="3:4" ht="18.75" customHeight="1">
      <c r="C591" s="17"/>
      <c r="D591" s="17"/>
    </row>
    <row r="592" spans="3:4" ht="18.75" customHeight="1">
      <c r="C592" s="17"/>
      <c r="D592" s="17"/>
    </row>
    <row r="593" spans="3:4" ht="18.75" customHeight="1">
      <c r="C593" s="17"/>
      <c r="D593" s="17"/>
    </row>
    <row r="594" spans="3:4" ht="18.75" customHeight="1">
      <c r="C594" s="17"/>
      <c r="D594" s="17"/>
    </row>
    <row r="595" spans="3:4" ht="18.75" customHeight="1">
      <c r="C595" s="17"/>
      <c r="D595" s="17"/>
    </row>
    <row r="596" spans="3:4" ht="18.75" customHeight="1">
      <c r="C596" s="17"/>
      <c r="D596" s="17"/>
    </row>
    <row r="597" spans="3:4" ht="18.75" customHeight="1">
      <c r="C597" s="17"/>
      <c r="D597" s="17"/>
    </row>
    <row r="598" spans="3:4" ht="18.75" customHeight="1">
      <c r="C598" s="17"/>
      <c r="D598" s="17"/>
    </row>
    <row r="599" spans="3:4" ht="18.75" customHeight="1">
      <c r="C599" s="17"/>
      <c r="D599" s="17"/>
    </row>
    <row r="600" spans="3:4" ht="18.75" customHeight="1">
      <c r="C600" s="17"/>
      <c r="D600" s="17"/>
    </row>
    <row r="601" spans="3:4" ht="18.75" customHeight="1">
      <c r="C601" s="17"/>
      <c r="D601" s="17"/>
    </row>
  </sheetData>
  <sheetProtection/>
  <mergeCells count="4">
    <mergeCell ref="A11:B11"/>
    <mergeCell ref="A12:B12"/>
    <mergeCell ref="A70:B70"/>
    <mergeCell ref="E10:F10"/>
  </mergeCells>
  <printOptions/>
  <pageMargins left="0.5" right="0" top="0.5" bottom="0" header="0.5" footer="0"/>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140625" defaultRowHeight="12.75"/>
  <cols>
    <col min="1" max="1" width="26.57421875" style="2" customWidth="1"/>
    <col min="2" max="2" width="1.1484375" style="2" customWidth="1"/>
    <col min="3" max="3" width="28.57421875" style="2" customWidth="1"/>
    <col min="4" max="16384" width="8.140625" style="2" customWidth="1"/>
  </cols>
  <sheetData>
    <row r="1" ht="12.75">
      <c r="A1" t="s">
        <v>539</v>
      </c>
    </row>
    <row r="2" ht="14.25" thickBot="1">
      <c r="A2" s="1" t="s">
        <v>501</v>
      </c>
    </row>
    <row r="3" spans="1:3" ht="13.5" thickBot="1">
      <c r="A3" s="3" t="s">
        <v>502</v>
      </c>
      <c r="C3" s="4" t="s">
        <v>503</v>
      </c>
    </row>
    <row r="4" ht="12.75">
      <c r="A4" s="3">
        <v>3</v>
      </c>
    </row>
    <row r="6" ht="13.5" thickBot="1"/>
    <row r="7" ht="12.75">
      <c r="A7" s="5" t="s">
        <v>504</v>
      </c>
    </row>
    <row r="8" ht="12.75">
      <c r="A8" s="6" t="s">
        <v>505</v>
      </c>
    </row>
    <row r="9" ht="12.75">
      <c r="A9" s="7" t="s">
        <v>506</v>
      </c>
    </row>
    <row r="10" ht="12.75">
      <c r="A10" s="6" t="s">
        <v>507</v>
      </c>
    </row>
    <row r="11" ht="13.5" thickBot="1">
      <c r="A11" s="8" t="s">
        <v>508</v>
      </c>
    </row>
    <row r="13" ht="13.5" thickBot="1"/>
    <row r="14" ht="13.5" thickBot="1">
      <c r="A14" s="4" t="s">
        <v>509</v>
      </c>
    </row>
    <row r="16" ht="13.5" thickBot="1"/>
    <row r="17" ht="13.5" thickBot="1">
      <c r="C17" s="4" t="s">
        <v>510</v>
      </c>
    </row>
    <row r="20" ht="12.75">
      <c r="A20" s="9" t="s">
        <v>511</v>
      </c>
    </row>
    <row r="26" ht="13.5" thickBot="1">
      <c r="C26" s="10" t="s">
        <v>512</v>
      </c>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140625" defaultRowHeight="12.75"/>
  <cols>
    <col min="1" max="1" width="26.57421875" style="2" customWidth="1"/>
    <col min="2" max="2" width="1.1484375" style="2" customWidth="1"/>
    <col min="3" max="3" width="28.57421875" style="2" customWidth="1"/>
    <col min="4" max="16384" width="8.140625" style="2" customWidth="1"/>
  </cols>
  <sheetData>
    <row r="1" spans="1:3" ht="12.75">
      <c r="A1" s="21"/>
      <c r="C1" s="21"/>
    </row>
    <row r="2" ht="13.5" thickBot="1">
      <c r="A2" s="21"/>
    </row>
    <row r="3" spans="1:3" ht="13.5" thickBot="1">
      <c r="A3" s="21"/>
      <c r="C3" s="21"/>
    </row>
    <row r="4" spans="1:3" ht="12.75">
      <c r="A4" s="21"/>
      <c r="C4" s="22"/>
    </row>
    <row r="5" ht="12.75">
      <c r="C5" s="22"/>
    </row>
    <row r="6" ht="13.5" thickBot="1">
      <c r="C6" s="22"/>
    </row>
    <row r="7" spans="1:3" ht="12.75">
      <c r="A7" s="21"/>
      <c r="C7" s="22"/>
    </row>
    <row r="8" spans="1:3" ht="12.75">
      <c r="A8" s="21"/>
      <c r="C8" s="22"/>
    </row>
    <row r="9" spans="1:3" ht="12.75">
      <c r="A9" s="21"/>
      <c r="C9" s="22"/>
    </row>
    <row r="10" spans="1:3" ht="12.75">
      <c r="A10" s="21"/>
      <c r="C10" s="22"/>
    </row>
    <row r="11" spans="1:3" ht="13.5" thickBot="1">
      <c r="A11"/>
      <c r="C11" s="22"/>
    </row>
    <row r="12" ht="12.75">
      <c r="C12" s="22"/>
    </row>
    <row r="13" ht="13.5" thickBot="1">
      <c r="C13" s="22"/>
    </row>
    <row r="14" spans="1:3" ht="13.5" thickBot="1">
      <c r="A14" s="21"/>
      <c r="C14" s="22"/>
    </row>
    <row r="15" ht="12.75">
      <c r="A15" s="22"/>
    </row>
    <row r="16" ht="13.5" thickBot="1">
      <c r="A16" s="22"/>
    </row>
    <row r="17" spans="1:3" ht="13.5" thickBot="1">
      <c r="A17" s="22"/>
      <c r="C17" s="21"/>
    </row>
    <row r="18" ht="12.75">
      <c r="C18" s="22"/>
    </row>
    <row r="19" ht="12.75">
      <c r="C19" s="22"/>
    </row>
    <row r="20" spans="1:3" ht="12.75">
      <c r="A20"/>
      <c r="C20" s="22"/>
    </row>
    <row r="21" spans="1:3" ht="12.75">
      <c r="A21" s="22"/>
      <c r="C21" s="22"/>
    </row>
    <row r="22" spans="1:3" ht="12.75">
      <c r="A22" s="22"/>
      <c r="C22" s="22"/>
    </row>
    <row r="23" spans="1:3" ht="12.75">
      <c r="A23" s="22"/>
      <c r="C23" s="22"/>
    </row>
    <row r="24" ht="12.75">
      <c r="A24" s="22"/>
    </row>
    <row r="25" ht="12.75">
      <c r="A25" s="22"/>
    </row>
    <row r="26" spans="1:3" ht="13.5" thickBot="1">
      <c r="A26" s="22"/>
      <c r="C26"/>
    </row>
    <row r="27" spans="1:3" ht="12.75">
      <c r="A27" s="22"/>
      <c r="C27" s="22"/>
    </row>
    <row r="28" spans="1:3" ht="12.75">
      <c r="A28" s="22"/>
      <c r="C28" s="22"/>
    </row>
    <row r="29" spans="1:3" ht="12.75">
      <c r="A29" s="22"/>
      <c r="C29" s="22"/>
    </row>
    <row r="30" spans="1:3" ht="12.75">
      <c r="A30" s="22"/>
      <c r="C30" s="22"/>
    </row>
    <row r="31" spans="1:3" ht="12.75">
      <c r="A31" s="22"/>
      <c r="C31" s="22"/>
    </row>
    <row r="32" spans="1:3" ht="12.75">
      <c r="A32" s="22"/>
      <c r="C32" s="22"/>
    </row>
    <row r="33" spans="1:3" ht="12.75">
      <c r="A33" s="22"/>
      <c r="C33" s="22"/>
    </row>
    <row r="34" spans="1:3" ht="12.75">
      <c r="A34" s="22"/>
      <c r="C34" s="22"/>
    </row>
    <row r="35" spans="1:3" ht="12.75">
      <c r="A35" s="22"/>
      <c r="C35" s="22"/>
    </row>
    <row r="36" spans="1:3" ht="12.75">
      <c r="A36" s="22"/>
      <c r="C36" s="22"/>
    </row>
    <row r="37" ht="12.75">
      <c r="A37" s="22"/>
    </row>
    <row r="38" ht="12.75">
      <c r="A38" s="22"/>
    </row>
    <row r="39" spans="1:3" ht="12.75">
      <c r="A39" s="22"/>
      <c r="C39" s="22"/>
    </row>
    <row r="40" spans="1:3" ht="12.75">
      <c r="A40" s="22"/>
      <c r="C40" s="22"/>
    </row>
    <row r="41" spans="1:3" ht="12.75">
      <c r="A41" s="22"/>
      <c r="C41" s="22"/>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140625" defaultRowHeight="12.75"/>
  <cols>
    <col min="1" max="1" width="26.57421875" style="2" customWidth="1"/>
    <col min="2" max="2" width="1.1484375" style="2" customWidth="1"/>
    <col min="3" max="3" width="28.57421875" style="2" customWidth="1"/>
    <col min="4" max="16384" width="8.140625" style="2" customWidth="1"/>
  </cols>
  <sheetData>
    <row r="1" spans="1:3" ht="12.75">
      <c r="A1" s="21"/>
      <c r="C1" s="21"/>
    </row>
    <row r="2" ht="13.5" thickBot="1">
      <c r="A2" s="21"/>
    </row>
    <row r="3" spans="1:3" ht="13.5" thickBot="1">
      <c r="A3" s="21"/>
      <c r="C3" s="21"/>
    </row>
    <row r="4" spans="1:3" ht="12.75">
      <c r="A4" s="21"/>
      <c r="C4" s="22"/>
    </row>
    <row r="5" ht="12.75">
      <c r="C5" s="22"/>
    </row>
    <row r="6" ht="13.5" thickBot="1">
      <c r="C6" s="22"/>
    </row>
    <row r="7" spans="1:3" ht="12.75">
      <c r="A7" s="21"/>
      <c r="C7" s="22"/>
    </row>
    <row r="8" spans="1:3" ht="12.75">
      <c r="A8" s="21"/>
      <c r="C8" s="22"/>
    </row>
    <row r="9" spans="1:3" ht="12.75">
      <c r="A9" s="21"/>
      <c r="C9" s="22"/>
    </row>
    <row r="10" spans="1:3" ht="12.75">
      <c r="A10" s="21"/>
      <c r="C10" s="22"/>
    </row>
    <row r="11" spans="1:3" ht="13.5" thickBot="1">
      <c r="A11" s="21"/>
      <c r="C11" s="22"/>
    </row>
    <row r="12" ht="12.75">
      <c r="C12" s="22"/>
    </row>
    <row r="13" ht="13.5" thickBot="1">
      <c r="C13" s="22"/>
    </row>
    <row r="14" spans="1:3" ht="13.5" thickBot="1">
      <c r="A14" s="21"/>
      <c r="C14" s="22"/>
    </row>
    <row r="15" ht="12.75">
      <c r="A15" s="22"/>
    </row>
    <row r="16" ht="13.5" thickBot="1">
      <c r="A16" s="22"/>
    </row>
    <row r="17" spans="1:3" ht="13.5" thickBot="1">
      <c r="A17" s="22"/>
      <c r="C17" s="21"/>
    </row>
    <row r="18" ht="12.75">
      <c r="C18" s="22"/>
    </row>
    <row r="19" ht="12.75">
      <c r="C19" s="22"/>
    </row>
    <row r="20" spans="1:3" ht="12.75">
      <c r="A20" s="21"/>
      <c r="C20" s="22"/>
    </row>
    <row r="21" spans="1:3" ht="12.75">
      <c r="A21" s="22"/>
      <c r="C21" s="22"/>
    </row>
    <row r="22" spans="1:3" ht="12.75">
      <c r="A22" s="22"/>
      <c r="C22" s="22"/>
    </row>
    <row r="23" spans="1:3" ht="12.75">
      <c r="A23" s="22"/>
      <c r="C23" s="22"/>
    </row>
    <row r="24" ht="12.75">
      <c r="A24" s="22"/>
    </row>
    <row r="25" ht="12.75">
      <c r="A25" s="22"/>
    </row>
    <row r="26" spans="1:3" ht="13.5" thickBot="1">
      <c r="A26" s="22"/>
      <c r="C26" s="21"/>
    </row>
    <row r="27" spans="1:3" ht="12.75">
      <c r="A27" s="22"/>
      <c r="C27" s="22"/>
    </row>
    <row r="28" spans="1:3" ht="12.75">
      <c r="A28" s="22"/>
      <c r="C28" s="22"/>
    </row>
    <row r="29" spans="1:3" ht="12.75">
      <c r="A29" s="22"/>
      <c r="C29" s="22"/>
    </row>
    <row r="30" spans="1:3" ht="12.75">
      <c r="A30" s="22"/>
      <c r="C30" s="22"/>
    </row>
    <row r="31" spans="1:3" ht="12.75">
      <c r="A31" s="22"/>
      <c r="C31" s="22"/>
    </row>
    <row r="32" spans="1:3" ht="12.75">
      <c r="A32" s="22"/>
      <c r="C32" s="22"/>
    </row>
    <row r="33" spans="1:3" ht="12.75">
      <c r="A33" s="22"/>
      <c r="C33" s="22"/>
    </row>
    <row r="34" spans="1:3" ht="12.75">
      <c r="A34" s="22"/>
      <c r="C34" s="22"/>
    </row>
    <row r="35" spans="1:3" ht="12.75">
      <c r="A35" s="22"/>
      <c r="C35" s="22"/>
    </row>
    <row r="36" spans="1:3" ht="12.75">
      <c r="A36" s="22"/>
      <c r="C36" s="22"/>
    </row>
    <row r="37" ht="12.75">
      <c r="A37" s="22"/>
    </row>
    <row r="38" ht="12.75">
      <c r="A38" s="22"/>
    </row>
    <row r="39" spans="1:3" ht="12.75">
      <c r="A39" s="22"/>
      <c r="C39" s="22"/>
    </row>
    <row r="40" spans="1:3" ht="12.75">
      <c r="A40" s="22"/>
      <c r="C40" s="22"/>
    </row>
    <row r="41" spans="1:3" ht="12.75">
      <c r="A41" s="22"/>
      <c r="C41" s="22"/>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31"/>
  <sheetViews>
    <sheetView zoomScalePageLayoutView="0" workbookViewId="0" topLeftCell="A1">
      <selection activeCell="C18" sqref="C18"/>
    </sheetView>
  </sheetViews>
  <sheetFormatPr defaultColWidth="9.140625" defaultRowHeight="12.75"/>
  <cols>
    <col min="1" max="1" width="34.7109375" style="16" customWidth="1"/>
    <col min="2" max="2" width="3.140625" style="29" customWidth="1"/>
    <col min="3" max="3" width="3.57421875" style="27" customWidth="1"/>
    <col min="4" max="5" width="15.28125" style="16" customWidth="1"/>
    <col min="6" max="6" width="15.8515625" style="16" customWidth="1"/>
    <col min="7" max="7" width="15.7109375" style="16" customWidth="1"/>
    <col min="8" max="8" width="22.140625" style="16" hidden="1" customWidth="1"/>
    <col min="9" max="9" width="21.8515625" style="16" hidden="1" customWidth="1"/>
    <col min="10" max="10" width="22.140625" style="16" hidden="1" customWidth="1"/>
    <col min="11" max="11" width="21.8515625" style="16" hidden="1" customWidth="1"/>
    <col min="12" max="12" width="22.140625" style="16" hidden="1" customWidth="1"/>
    <col min="13" max="13" width="21.8515625" style="16" hidden="1" customWidth="1"/>
    <col min="14" max="14" width="22.140625" style="16" hidden="1" customWidth="1"/>
    <col min="15" max="15" width="21.8515625" style="16" hidden="1" customWidth="1"/>
    <col min="16" max="16" width="22.140625" style="16" hidden="1" customWidth="1"/>
    <col min="17" max="17" width="21.8515625" style="16" hidden="1" customWidth="1"/>
    <col min="18" max="19" width="19.00390625" style="215" bestFit="1" customWidth="1"/>
    <col min="20" max="16384" width="9.140625" style="16" customWidth="1"/>
  </cols>
  <sheetData>
    <row r="1" spans="1:19" s="27" customFormat="1" ht="15">
      <c r="A1" s="381" t="s">
        <v>646</v>
      </c>
      <c r="B1" s="217"/>
      <c r="C1" s="381"/>
      <c r="D1" s="218"/>
      <c r="E1" s="218" t="s">
        <v>127</v>
      </c>
      <c r="G1" s="381"/>
      <c r="R1" s="215"/>
      <c r="S1" s="215"/>
    </row>
    <row r="2" spans="1:19" s="27" customFormat="1" ht="15">
      <c r="A2" s="381" t="s">
        <v>647</v>
      </c>
      <c r="B2" s="217"/>
      <c r="C2" s="381"/>
      <c r="D2" s="469"/>
      <c r="E2" s="469" t="s">
        <v>671</v>
      </c>
      <c r="G2" s="381"/>
      <c r="R2" s="215"/>
      <c r="S2" s="215"/>
    </row>
    <row r="3" spans="1:19" s="27" customFormat="1" ht="15">
      <c r="A3" s="381"/>
      <c r="B3" s="217"/>
      <c r="C3" s="381"/>
      <c r="D3" s="469"/>
      <c r="E3" s="469" t="s">
        <v>672</v>
      </c>
      <c r="G3" s="381"/>
      <c r="R3" s="215"/>
      <c r="S3" s="215"/>
    </row>
    <row r="4" spans="2:19" s="27" customFormat="1" ht="15">
      <c r="B4" s="29"/>
      <c r="R4" s="215"/>
      <c r="S4" s="215"/>
    </row>
    <row r="5" spans="1:19" s="27" customFormat="1" ht="20.25">
      <c r="A5" s="506" t="s">
        <v>134</v>
      </c>
      <c r="B5" s="506"/>
      <c r="C5" s="506"/>
      <c r="D5" s="506"/>
      <c r="E5" s="506"/>
      <c r="F5" s="506"/>
      <c r="G5" s="506"/>
      <c r="H5" s="216"/>
      <c r="R5" s="215"/>
      <c r="S5" s="215"/>
    </row>
    <row r="6" spans="1:19" s="27" customFormat="1" ht="15.75" customHeight="1">
      <c r="A6" s="507" t="s">
        <v>217</v>
      </c>
      <c r="B6" s="507"/>
      <c r="C6" s="507"/>
      <c r="D6" s="507"/>
      <c r="E6" s="507"/>
      <c r="F6" s="507"/>
      <c r="G6" s="507"/>
      <c r="H6" s="216"/>
      <c r="R6" s="215"/>
      <c r="S6" s="215"/>
    </row>
    <row r="7" spans="1:19" s="27" customFormat="1" ht="15.75" customHeight="1">
      <c r="A7" s="508" t="s">
        <v>150</v>
      </c>
      <c r="B7" s="508"/>
      <c r="C7" s="508"/>
      <c r="D7" s="508"/>
      <c r="E7" s="508"/>
      <c r="F7" s="508"/>
      <c r="G7" s="508"/>
      <c r="H7" s="484">
        <v>0.8745485756060575</v>
      </c>
      <c r="R7" s="215"/>
      <c r="S7" s="215"/>
    </row>
    <row r="8" spans="1:19" s="27" customFormat="1" ht="15.75" customHeight="1">
      <c r="A8" s="483"/>
      <c r="B8" s="29"/>
      <c r="D8" s="516" t="s">
        <v>128</v>
      </c>
      <c r="E8" s="516"/>
      <c r="F8" s="516"/>
      <c r="G8" s="516"/>
      <c r="H8" s="513" t="s">
        <v>175</v>
      </c>
      <c r="I8" s="513"/>
      <c r="J8" s="513" t="s">
        <v>176</v>
      </c>
      <c r="K8" s="513"/>
      <c r="L8" s="513" t="s">
        <v>177</v>
      </c>
      <c r="M8" s="513"/>
      <c r="N8" s="513" t="s">
        <v>178</v>
      </c>
      <c r="O8" s="513"/>
      <c r="P8" s="513" t="s">
        <v>179</v>
      </c>
      <c r="Q8" s="513"/>
      <c r="R8" s="215"/>
      <c r="S8" s="215"/>
    </row>
    <row r="9" spans="1:19" s="26" customFormat="1" ht="49.5" customHeight="1">
      <c r="A9" s="511" t="s">
        <v>648</v>
      </c>
      <c r="B9" s="509" t="s">
        <v>583</v>
      </c>
      <c r="C9" s="509" t="s">
        <v>668</v>
      </c>
      <c r="D9" s="514" t="s">
        <v>151</v>
      </c>
      <c r="E9" s="515"/>
      <c r="F9" s="514" t="s">
        <v>216</v>
      </c>
      <c r="G9" s="515"/>
      <c r="H9" s="34" t="s">
        <v>669</v>
      </c>
      <c r="I9" s="34" t="s">
        <v>670</v>
      </c>
      <c r="J9" s="34" t="s">
        <v>669</v>
      </c>
      <c r="K9" s="34" t="s">
        <v>670</v>
      </c>
      <c r="L9" s="34" t="s">
        <v>669</v>
      </c>
      <c r="M9" s="34" t="s">
        <v>670</v>
      </c>
      <c r="N9" s="34" t="s">
        <v>669</v>
      </c>
      <c r="O9" s="34" t="s">
        <v>670</v>
      </c>
      <c r="P9" s="34" t="s">
        <v>669</v>
      </c>
      <c r="Q9" s="34" t="s">
        <v>670</v>
      </c>
      <c r="R9" s="486"/>
      <c r="S9" s="486"/>
    </row>
    <row r="10" spans="1:19" s="26" customFormat="1" ht="25.5" customHeight="1">
      <c r="A10" s="512"/>
      <c r="B10" s="510"/>
      <c r="C10" s="510"/>
      <c r="D10" s="470" t="s">
        <v>305</v>
      </c>
      <c r="E10" s="470" t="s">
        <v>306</v>
      </c>
      <c r="F10" s="470" t="s">
        <v>305</v>
      </c>
      <c r="G10" s="470" t="s">
        <v>306</v>
      </c>
      <c r="H10" s="34"/>
      <c r="I10" s="34"/>
      <c r="J10" s="34"/>
      <c r="K10" s="34"/>
      <c r="L10" s="34"/>
      <c r="M10" s="34"/>
      <c r="N10" s="34"/>
      <c r="O10" s="34"/>
      <c r="P10" s="34"/>
      <c r="Q10" s="34"/>
      <c r="R10" s="486"/>
      <c r="S10" s="486"/>
    </row>
    <row r="11" spans="1:19" s="26" customFormat="1" ht="21" customHeight="1">
      <c r="A11" s="219">
        <v>1</v>
      </c>
      <c r="B11" s="219">
        <v>2</v>
      </c>
      <c r="C11" s="219">
        <v>3</v>
      </c>
      <c r="D11" s="219"/>
      <c r="E11" s="219"/>
      <c r="F11" s="219">
        <v>4</v>
      </c>
      <c r="G11" s="219">
        <v>5</v>
      </c>
      <c r="H11" s="33">
        <v>4</v>
      </c>
      <c r="I11" s="33">
        <v>5</v>
      </c>
      <c r="J11" s="33">
        <v>4</v>
      </c>
      <c r="K11" s="33">
        <v>5</v>
      </c>
      <c r="L11" s="33">
        <v>4</v>
      </c>
      <c r="M11" s="33">
        <v>5</v>
      </c>
      <c r="N11" s="33">
        <v>4</v>
      </c>
      <c r="O11" s="33">
        <v>5</v>
      </c>
      <c r="P11" s="33">
        <v>4</v>
      </c>
      <c r="Q11" s="33">
        <v>5</v>
      </c>
      <c r="R11" s="486"/>
      <c r="S11" s="486"/>
    </row>
    <row r="12" spans="1:17" ht="23.25" customHeight="1">
      <c r="A12" s="463" t="s">
        <v>649</v>
      </c>
      <c r="B12" s="471" t="s">
        <v>673</v>
      </c>
      <c r="C12" s="472" t="s">
        <v>129</v>
      </c>
      <c r="D12" s="220">
        <v>71417210567</v>
      </c>
      <c r="E12" s="220">
        <v>113143773062</v>
      </c>
      <c r="F12" s="220">
        <v>180326551698</v>
      </c>
      <c r="G12" s="220">
        <v>197510534920</v>
      </c>
      <c r="H12" s="32">
        <v>34763571560</v>
      </c>
      <c r="I12" s="32">
        <v>57008940641</v>
      </c>
      <c r="J12" s="32">
        <v>8515105243</v>
      </c>
      <c r="K12" s="32">
        <v>13226379329</v>
      </c>
      <c r="L12" s="32"/>
      <c r="M12" s="32">
        <v>189467700</v>
      </c>
      <c r="N12" s="32">
        <v>18408867727</v>
      </c>
      <c r="O12" s="32">
        <v>32338369438</v>
      </c>
      <c r="P12" s="32">
        <v>121105732920</v>
      </c>
      <c r="Q12" s="32">
        <v>190055454758</v>
      </c>
    </row>
    <row r="13" spans="1:17" ht="23.25" customHeight="1">
      <c r="A13" s="463" t="s">
        <v>650</v>
      </c>
      <c r="B13" s="471" t="s">
        <v>674</v>
      </c>
      <c r="C13" s="472"/>
      <c r="D13" s="220">
        <v>1413887551.7200003</v>
      </c>
      <c r="E13" s="220">
        <v>1740631428</v>
      </c>
      <c r="F13" s="220">
        <v>2741877104.7200003</v>
      </c>
      <c r="G13" s="220">
        <v>2973846811</v>
      </c>
      <c r="H13" s="32">
        <v>0</v>
      </c>
      <c r="I13" s="32">
        <v>0</v>
      </c>
      <c r="J13" s="32"/>
      <c r="K13" s="32"/>
      <c r="L13" s="32"/>
      <c r="M13" s="32">
        <v>28278</v>
      </c>
      <c r="N13" s="32">
        <v>1915458586</v>
      </c>
      <c r="O13" s="32">
        <v>3026595930</v>
      </c>
      <c r="P13" s="32">
        <v>36981488</v>
      </c>
      <c r="Q13" s="32">
        <v>137186507</v>
      </c>
    </row>
    <row r="14" spans="1:17" ht="23.25" customHeight="1">
      <c r="A14" s="463" t="s">
        <v>651</v>
      </c>
      <c r="B14" s="471" t="s">
        <v>675</v>
      </c>
      <c r="C14" s="472"/>
      <c r="D14" s="220">
        <v>70003323015.28</v>
      </c>
      <c r="E14" s="220">
        <v>111403141634</v>
      </c>
      <c r="F14" s="220">
        <v>177584674593.28</v>
      </c>
      <c r="G14" s="220">
        <v>194536688109</v>
      </c>
      <c r="H14" s="220">
        <v>34763571560</v>
      </c>
      <c r="I14" s="220">
        <v>57008940641</v>
      </c>
      <c r="J14" s="220">
        <v>8515105243</v>
      </c>
      <c r="K14" s="220">
        <v>13226379329</v>
      </c>
      <c r="L14" s="220">
        <v>0</v>
      </c>
      <c r="M14" s="220">
        <v>189439422</v>
      </c>
      <c r="N14" s="220">
        <v>16493409141</v>
      </c>
      <c r="O14" s="220">
        <v>29311773508</v>
      </c>
      <c r="P14" s="220">
        <v>121068751432</v>
      </c>
      <c r="Q14" s="220">
        <v>189918268251</v>
      </c>
    </row>
    <row r="15" spans="1:17" ht="23.25" customHeight="1">
      <c r="A15" s="463" t="s">
        <v>652</v>
      </c>
      <c r="B15" s="471" t="s">
        <v>676</v>
      </c>
      <c r="C15" s="472" t="s">
        <v>130</v>
      </c>
      <c r="D15" s="220">
        <v>61810256906.43799</v>
      </c>
      <c r="E15" s="220">
        <v>99817892096.85199</v>
      </c>
      <c r="F15" s="220">
        <v>157704328931.438</v>
      </c>
      <c r="G15" s="220">
        <v>174326774059</v>
      </c>
      <c r="H15" s="32">
        <v>30860129848</v>
      </c>
      <c r="I15" s="32">
        <v>50391478100</v>
      </c>
      <c r="J15" s="32">
        <v>8423875845</v>
      </c>
      <c r="K15" s="32">
        <v>12997279030</v>
      </c>
      <c r="L15" s="32"/>
      <c r="M15" s="32">
        <v>170184838</v>
      </c>
      <c r="N15" s="32">
        <v>14450599149</v>
      </c>
      <c r="O15" s="32">
        <v>26797357025</v>
      </c>
      <c r="P15" s="32">
        <v>110440644600</v>
      </c>
      <c r="Q15" s="32">
        <v>174807160972</v>
      </c>
    </row>
    <row r="16" spans="1:17" ht="23.25" customHeight="1">
      <c r="A16" s="463" t="s">
        <v>653</v>
      </c>
      <c r="B16" s="471" t="s">
        <v>677</v>
      </c>
      <c r="C16" s="472"/>
      <c r="D16" s="220">
        <v>8193066108.8420105</v>
      </c>
      <c r="E16" s="220">
        <v>11585249537.14801</v>
      </c>
      <c r="F16" s="220">
        <v>19880345661.84201</v>
      </c>
      <c r="G16" s="220">
        <v>20209914050</v>
      </c>
      <c r="H16" s="32">
        <v>3903441712</v>
      </c>
      <c r="I16" s="32">
        <v>6617462541</v>
      </c>
      <c r="J16" s="32">
        <v>91229398</v>
      </c>
      <c r="K16" s="32">
        <v>229100299</v>
      </c>
      <c r="L16" s="32">
        <v>0</v>
      </c>
      <c r="M16" s="32">
        <v>19254584</v>
      </c>
      <c r="N16" s="32">
        <v>2042809992</v>
      </c>
      <c r="O16" s="32">
        <v>2514416483</v>
      </c>
      <c r="P16" s="32">
        <v>10628106832</v>
      </c>
      <c r="Q16" s="32">
        <v>15111107279</v>
      </c>
    </row>
    <row r="17" spans="1:17" ht="23.25" customHeight="1">
      <c r="A17" s="463" t="s">
        <v>654</v>
      </c>
      <c r="B17" s="471" t="s">
        <v>678</v>
      </c>
      <c r="C17" s="472" t="s">
        <v>131</v>
      </c>
      <c r="D17" s="220">
        <v>1364262567</v>
      </c>
      <c r="E17" s="220">
        <v>428541261</v>
      </c>
      <c r="F17" s="220">
        <v>3435916160</v>
      </c>
      <c r="G17" s="220">
        <v>1053019868</v>
      </c>
      <c r="H17" s="32">
        <v>4006145</v>
      </c>
      <c r="I17" s="32">
        <v>2899307.4</v>
      </c>
      <c r="J17" s="32">
        <v>640745522</v>
      </c>
      <c r="K17" s="32">
        <v>1248251095</v>
      </c>
      <c r="L17" s="32"/>
      <c r="M17" s="32">
        <v>44716</v>
      </c>
      <c r="N17" s="32">
        <v>1370400</v>
      </c>
      <c r="O17" s="32">
        <v>1991601</v>
      </c>
      <c r="P17" s="32">
        <v>974472191</v>
      </c>
      <c r="Q17" s="32">
        <v>1063872337</v>
      </c>
    </row>
    <row r="18" spans="1:17" ht="23.25" customHeight="1">
      <c r="A18" s="463" t="s">
        <v>656</v>
      </c>
      <c r="B18" s="471" t="s">
        <v>679</v>
      </c>
      <c r="C18" s="472" t="s">
        <v>132</v>
      </c>
      <c r="D18" s="220">
        <v>367791024.38000005</v>
      </c>
      <c r="E18" s="220">
        <v>268644884.59000003</v>
      </c>
      <c r="F18" s="220">
        <v>594073274.83</v>
      </c>
      <c r="G18" s="220">
        <v>554268827.69</v>
      </c>
      <c r="H18" s="32">
        <v>59135000</v>
      </c>
      <c r="I18" s="32">
        <v>146020000</v>
      </c>
      <c r="J18" s="32">
        <v>214703303</v>
      </c>
      <c r="K18" s="32">
        <v>837883384</v>
      </c>
      <c r="L18" s="32"/>
      <c r="M18" s="32"/>
      <c r="N18" s="32">
        <v>22752736</v>
      </c>
      <c r="O18" s="32"/>
      <c r="P18" s="32">
        <v>571816339</v>
      </c>
      <c r="Q18" s="32">
        <v>403049511</v>
      </c>
    </row>
    <row r="19" spans="1:17" ht="23.25" customHeight="1">
      <c r="A19" s="463" t="s">
        <v>655</v>
      </c>
      <c r="B19" s="471" t="s">
        <v>680</v>
      </c>
      <c r="C19" s="472"/>
      <c r="D19" s="220">
        <v>210329206</v>
      </c>
      <c r="E19" s="220">
        <v>35088245</v>
      </c>
      <c r="F19" s="220">
        <v>360752206</v>
      </c>
      <c r="G19" s="220">
        <v>373714000</v>
      </c>
      <c r="H19" s="32"/>
      <c r="I19" s="32"/>
      <c r="J19" s="32"/>
      <c r="K19" s="32"/>
      <c r="L19" s="32"/>
      <c r="M19" s="32"/>
      <c r="N19" s="32"/>
      <c r="O19" s="32"/>
      <c r="P19" s="32"/>
      <c r="Q19" s="32">
        <v>382190300</v>
      </c>
    </row>
    <row r="20" spans="1:17" ht="23.25" customHeight="1">
      <c r="A20" s="463" t="s">
        <v>657</v>
      </c>
      <c r="B20" s="471" t="s">
        <v>681</v>
      </c>
      <c r="C20" s="472"/>
      <c r="D20" s="220">
        <v>2343430029</v>
      </c>
      <c r="E20" s="220">
        <v>1417673219</v>
      </c>
      <c r="F20" s="220">
        <v>3863974294</v>
      </c>
      <c r="G20" s="220">
        <v>2832025956</v>
      </c>
      <c r="H20" s="32">
        <v>2545505131</v>
      </c>
      <c r="I20" s="32">
        <v>4025640979.6</v>
      </c>
      <c r="J20" s="32">
        <v>82500000</v>
      </c>
      <c r="K20" s="32">
        <v>119894546</v>
      </c>
      <c r="L20" s="32"/>
      <c r="M20" s="32">
        <v>22426878</v>
      </c>
      <c r="N20" s="32">
        <v>462129173</v>
      </c>
      <c r="O20" s="32">
        <v>982121997</v>
      </c>
      <c r="P20" s="32">
        <v>221743005</v>
      </c>
      <c r="Q20" s="32">
        <v>360448725</v>
      </c>
    </row>
    <row r="21" spans="1:17" ht="23.25" customHeight="1">
      <c r="A21" s="463" t="s">
        <v>658</v>
      </c>
      <c r="B21" s="471" t="s">
        <v>682</v>
      </c>
      <c r="C21" s="472"/>
      <c r="D21" s="220">
        <v>4682104650</v>
      </c>
      <c r="E21" s="220">
        <v>6075158972</v>
      </c>
      <c r="F21" s="220">
        <v>9962690846</v>
      </c>
      <c r="G21" s="220">
        <v>12221205411</v>
      </c>
      <c r="H21" s="32">
        <v>1035536026</v>
      </c>
      <c r="I21" s="32">
        <v>2013427405</v>
      </c>
      <c r="J21" s="32">
        <v>434639573</v>
      </c>
      <c r="K21" s="32">
        <v>521891732</v>
      </c>
      <c r="L21" s="32"/>
      <c r="M21" s="32">
        <v>32374664</v>
      </c>
      <c r="N21" s="32">
        <v>1389260680</v>
      </c>
      <c r="O21" s="32">
        <v>2499295905</v>
      </c>
      <c r="P21" s="32">
        <v>6780244179</v>
      </c>
      <c r="Q21" s="32">
        <v>10592805594</v>
      </c>
    </row>
    <row r="22" spans="1:17" ht="23.25" customHeight="1">
      <c r="A22" s="463" t="s">
        <v>659</v>
      </c>
      <c r="B22" s="471" t="s">
        <v>683</v>
      </c>
      <c r="C22" s="472"/>
      <c r="D22" s="220">
        <v>2164002972.4620094</v>
      </c>
      <c r="E22" s="220">
        <v>4252313722.558012</v>
      </c>
      <c r="F22" s="220">
        <v>8895523407.012009</v>
      </c>
      <c r="G22" s="220">
        <v>5655433723.310001</v>
      </c>
      <c r="H22" s="32">
        <v>267271700</v>
      </c>
      <c r="I22" s="32">
        <v>435273463.7999997</v>
      </c>
      <c r="J22" s="32">
        <v>132044</v>
      </c>
      <c r="K22" s="32">
        <v>-2318268</v>
      </c>
      <c r="L22" s="32">
        <v>0</v>
      </c>
      <c r="M22" s="32">
        <v>-35502242</v>
      </c>
      <c r="N22" s="32">
        <v>170037803</v>
      </c>
      <c r="O22" s="32">
        <v>-965009818</v>
      </c>
      <c r="P22" s="32">
        <v>4028775500</v>
      </c>
      <c r="Q22" s="32">
        <v>4818675786</v>
      </c>
    </row>
    <row r="23" spans="1:17" ht="23.25" customHeight="1">
      <c r="A23" s="463" t="s">
        <v>660</v>
      </c>
      <c r="B23" s="471" t="s">
        <v>684</v>
      </c>
      <c r="C23" s="472"/>
      <c r="D23" s="220">
        <v>107272727</v>
      </c>
      <c r="E23" s="220">
        <v>60000000</v>
      </c>
      <c r="F23" s="220">
        <v>126059763</v>
      </c>
      <c r="G23" s="220">
        <v>60000000</v>
      </c>
      <c r="H23" s="32">
        <v>0</v>
      </c>
      <c r="I23" s="32">
        <v>734878</v>
      </c>
      <c r="J23" s="32"/>
      <c r="K23" s="32"/>
      <c r="L23" s="32"/>
      <c r="M23" s="32">
        <v>3171619</v>
      </c>
      <c r="N23" s="32"/>
      <c r="O23" s="32"/>
      <c r="P23" s="32">
        <v>168377545</v>
      </c>
      <c r="Q23" s="32"/>
    </row>
    <row r="24" spans="1:17" ht="23.25" customHeight="1">
      <c r="A24" s="463" t="s">
        <v>661</v>
      </c>
      <c r="B24" s="471" t="s">
        <v>685</v>
      </c>
      <c r="C24" s="472"/>
      <c r="D24" s="220">
        <v>2636271</v>
      </c>
      <c r="E24" s="220">
        <v>0</v>
      </c>
      <c r="F24" s="220">
        <v>2636271</v>
      </c>
      <c r="G24" s="220">
        <v>0</v>
      </c>
      <c r="H24" s="32">
        <v>0</v>
      </c>
      <c r="I24" s="32">
        <v>577326</v>
      </c>
      <c r="J24" s="32"/>
      <c r="K24" s="32"/>
      <c r="L24" s="32"/>
      <c r="M24" s="32"/>
      <c r="N24" s="32"/>
      <c r="O24" s="32">
        <v>6978719</v>
      </c>
      <c r="P24" s="32">
        <v>12100697</v>
      </c>
      <c r="Q24" s="32"/>
    </row>
    <row r="25" spans="1:17" ht="23.25" customHeight="1">
      <c r="A25" s="463" t="s">
        <v>667</v>
      </c>
      <c r="B25" s="471" t="s">
        <v>686</v>
      </c>
      <c r="C25" s="472"/>
      <c r="D25" s="220">
        <v>104636456</v>
      </c>
      <c r="E25" s="220">
        <v>60000000</v>
      </c>
      <c r="F25" s="220">
        <v>123423492</v>
      </c>
      <c r="G25" s="220">
        <v>60000000</v>
      </c>
      <c r="H25" s="220">
        <v>0</v>
      </c>
      <c r="I25" s="220">
        <v>157552</v>
      </c>
      <c r="J25" s="220">
        <v>0</v>
      </c>
      <c r="K25" s="220">
        <v>0</v>
      </c>
      <c r="L25" s="220">
        <v>0</v>
      </c>
      <c r="M25" s="220">
        <v>3171619</v>
      </c>
      <c r="N25" s="220">
        <v>0</v>
      </c>
      <c r="O25" s="220">
        <v>-6978719</v>
      </c>
      <c r="P25" s="220">
        <v>156276848</v>
      </c>
      <c r="Q25" s="220">
        <v>0</v>
      </c>
    </row>
    <row r="26" spans="1:17" ht="23.25" customHeight="1">
      <c r="A26" s="463" t="s">
        <v>662</v>
      </c>
      <c r="B26" s="471" t="s">
        <v>687</v>
      </c>
      <c r="C26" s="465"/>
      <c r="D26" s="465">
        <v>2268639428.4620094</v>
      </c>
      <c r="E26" s="465">
        <v>4312313722.558012</v>
      </c>
      <c r="F26" s="465">
        <v>9018946899.012009</v>
      </c>
      <c r="G26" s="465">
        <v>5715433723.310001</v>
      </c>
      <c r="H26" s="465">
        <v>267271700</v>
      </c>
      <c r="I26" s="465">
        <v>435431015.7999997</v>
      </c>
      <c r="J26" s="465">
        <v>132044</v>
      </c>
      <c r="K26" s="465">
        <v>-2318268</v>
      </c>
      <c r="L26" s="465">
        <v>0</v>
      </c>
      <c r="M26" s="465">
        <v>-32330623</v>
      </c>
      <c r="N26" s="465">
        <v>170037803</v>
      </c>
      <c r="O26" s="465">
        <v>-971988537</v>
      </c>
      <c r="P26" s="465">
        <v>4185052348</v>
      </c>
      <c r="Q26" s="465">
        <v>4818675786</v>
      </c>
    </row>
    <row r="27" spans="1:17" ht="23.25" customHeight="1">
      <c r="A27" s="463" t="s">
        <v>663</v>
      </c>
      <c r="B27" s="471" t="s">
        <v>688</v>
      </c>
      <c r="C27" s="472" t="s">
        <v>133</v>
      </c>
      <c r="D27" s="220">
        <v>567159857.1155024</v>
      </c>
      <c r="E27" s="220">
        <v>1078078430.639503</v>
      </c>
      <c r="F27" s="220">
        <v>2254736724.753002</v>
      </c>
      <c r="G27" s="220">
        <v>1428858430.8275003</v>
      </c>
      <c r="H27" s="32">
        <v>33408962.5</v>
      </c>
      <c r="I27" s="32">
        <v>60960343.352</v>
      </c>
      <c r="J27" s="32">
        <v>16505.5</v>
      </c>
      <c r="K27" s="32"/>
      <c r="L27" s="32"/>
      <c r="M27" s="32"/>
      <c r="N27" s="32">
        <v>21254725.375</v>
      </c>
      <c r="O27" s="32"/>
      <c r="P27" s="32">
        <v>523131543.5</v>
      </c>
      <c r="Q27" s="32">
        <v>533685370</v>
      </c>
    </row>
    <row r="28" spans="1:17" ht="23.25" customHeight="1">
      <c r="A28" s="463" t="s">
        <v>664</v>
      </c>
      <c r="B28" s="471" t="s">
        <v>689</v>
      </c>
      <c r="C28" s="472" t="s">
        <v>133</v>
      </c>
      <c r="D28" s="220">
        <v>0</v>
      </c>
      <c r="E28" s="220">
        <v>0</v>
      </c>
      <c r="F28" s="220"/>
      <c r="G28" s="220"/>
      <c r="H28" s="32"/>
      <c r="I28" s="32"/>
      <c r="J28" s="32"/>
      <c r="K28" s="32"/>
      <c r="L28" s="32"/>
      <c r="M28" s="32"/>
      <c r="N28" s="32"/>
      <c r="O28" s="32"/>
      <c r="P28" s="32"/>
      <c r="Q28" s="32"/>
    </row>
    <row r="29" spans="1:17" ht="23.25" customHeight="1">
      <c r="A29" s="463" t="s">
        <v>665</v>
      </c>
      <c r="B29" s="471" t="s">
        <v>690</v>
      </c>
      <c r="C29" s="472"/>
      <c r="D29" s="220">
        <v>1701479571.346507</v>
      </c>
      <c r="E29" s="220">
        <v>3234235291.918509</v>
      </c>
      <c r="F29" s="220">
        <v>6764210174.2590065</v>
      </c>
      <c r="G29" s="220">
        <v>4286575292.482501</v>
      </c>
      <c r="H29" s="220">
        <v>233862737.5</v>
      </c>
      <c r="I29" s="220">
        <v>374470672.4479997</v>
      </c>
      <c r="J29" s="220">
        <v>115538.5</v>
      </c>
      <c r="K29" s="220">
        <v>-2318268</v>
      </c>
      <c r="L29" s="220">
        <v>0</v>
      </c>
      <c r="M29" s="220">
        <v>-32330623</v>
      </c>
      <c r="N29" s="220">
        <v>148783077.625</v>
      </c>
      <c r="O29" s="220">
        <v>-971988537</v>
      </c>
      <c r="P29" s="220">
        <v>3661920804.5</v>
      </c>
      <c r="Q29" s="220">
        <v>4284990416</v>
      </c>
    </row>
    <row r="30" spans="1:17" ht="23.25" customHeight="1">
      <c r="A30" s="463" t="s">
        <v>666</v>
      </c>
      <c r="B30" s="471" t="s">
        <v>691</v>
      </c>
      <c r="C30" s="472"/>
      <c r="D30" s="220">
        <v>567.1598571155024</v>
      </c>
      <c r="E30" s="220">
        <v>1078.078430639503</v>
      </c>
      <c r="F30" s="220">
        <v>2254.7367247530024</v>
      </c>
      <c r="G30" s="220">
        <v>1428.8584308275003</v>
      </c>
      <c r="H30" s="32"/>
      <c r="I30" s="32"/>
      <c r="J30" s="32"/>
      <c r="K30" s="32"/>
      <c r="L30" s="32"/>
      <c r="M30" s="32"/>
      <c r="N30" s="32"/>
      <c r="O30" s="32"/>
      <c r="P30" s="32"/>
      <c r="Q30" s="32"/>
    </row>
    <row r="31" spans="1:17" ht="23.25" customHeight="1" hidden="1">
      <c r="A31" s="463" t="s">
        <v>172</v>
      </c>
      <c r="B31" s="464"/>
      <c r="C31" s="463"/>
      <c r="D31" s="220">
        <v>1127306952</v>
      </c>
      <c r="E31" s="220">
        <v>1132752603</v>
      </c>
      <c r="F31" s="220">
        <v>2246505206</v>
      </c>
      <c r="G31" s="220">
        <v>2250505206</v>
      </c>
      <c r="H31" s="32">
        <v>80580300</v>
      </c>
      <c r="I31" s="32">
        <v>162957457.6</v>
      </c>
      <c r="J31" s="32"/>
      <c r="K31" s="32"/>
      <c r="L31" s="32"/>
      <c r="M31" s="32"/>
      <c r="N31" s="32"/>
      <c r="O31" s="32"/>
      <c r="P31" s="32">
        <v>818520890</v>
      </c>
      <c r="Q31" s="32">
        <v>1321299761</v>
      </c>
    </row>
    <row r="32" spans="1:17" ht="23.25" customHeight="1" hidden="1">
      <c r="A32" s="463" t="s">
        <v>173</v>
      </c>
      <c r="B32" s="464"/>
      <c r="C32" s="463"/>
      <c r="D32" s="220">
        <v>37500000</v>
      </c>
      <c r="E32" s="220">
        <v>0</v>
      </c>
      <c r="F32" s="220">
        <v>37500000</v>
      </c>
      <c r="G32" s="220">
        <v>0</v>
      </c>
      <c r="H32" s="32"/>
      <c r="I32" s="32"/>
      <c r="J32" s="32"/>
      <c r="K32" s="32"/>
      <c r="L32" s="32"/>
      <c r="M32" s="32"/>
      <c r="N32" s="32"/>
      <c r="O32" s="32"/>
      <c r="P32" s="32">
        <v>3886175</v>
      </c>
      <c r="Q32" s="32">
        <v>38864633</v>
      </c>
    </row>
    <row r="33" spans="1:17" ht="23.25" customHeight="1" hidden="1">
      <c r="A33" s="463" t="s">
        <v>174</v>
      </c>
      <c r="B33" s="464"/>
      <c r="C33" s="463"/>
      <c r="D33" s="220">
        <v>536672619.3465071</v>
      </c>
      <c r="E33" s="220">
        <v>2101482716.668509</v>
      </c>
      <c r="F33" s="220">
        <v>4480204968.2590065</v>
      </c>
      <c r="G33" s="220">
        <v>2036070114.232501</v>
      </c>
      <c r="H33" s="32">
        <v>153282437.5</v>
      </c>
      <c r="I33" s="32">
        <v>211513214.84799972</v>
      </c>
      <c r="J33" s="32">
        <v>115538.5</v>
      </c>
      <c r="K33" s="32">
        <v>-2318268</v>
      </c>
      <c r="L33" s="32">
        <v>0</v>
      </c>
      <c r="M33" s="32">
        <v>-32330623</v>
      </c>
      <c r="N33" s="32">
        <v>148783077.625</v>
      </c>
      <c r="O33" s="32">
        <v>-971988537</v>
      </c>
      <c r="P33" s="32">
        <v>2839513739.5</v>
      </c>
      <c r="Q33" s="32">
        <v>2783896781.96</v>
      </c>
    </row>
    <row r="34" spans="1:17" ht="33" customHeight="1">
      <c r="A34" s="381"/>
      <c r="B34" s="466"/>
      <c r="C34" s="381"/>
      <c r="D34" s="215"/>
      <c r="E34" s="215"/>
      <c r="F34" s="467" t="s">
        <v>152</v>
      </c>
      <c r="G34" s="215"/>
      <c r="H34" s="31"/>
      <c r="I34" s="31"/>
      <c r="J34" s="31"/>
      <c r="K34" s="31"/>
      <c r="L34" s="31"/>
      <c r="M34" s="31"/>
      <c r="N34" s="31"/>
      <c r="O34" s="31"/>
      <c r="P34" s="31"/>
      <c r="Q34" s="31"/>
    </row>
    <row r="35" spans="1:17" ht="12.75" customHeight="1">
      <c r="A35" s="381"/>
      <c r="B35" s="466"/>
      <c r="C35" s="381"/>
      <c r="D35" s="215"/>
      <c r="E35" s="215"/>
      <c r="F35" s="215"/>
      <c r="G35" s="215"/>
      <c r="H35" s="31"/>
      <c r="I35" s="31"/>
      <c r="J35" s="31"/>
      <c r="K35" s="31"/>
      <c r="L35" s="31"/>
      <c r="M35" s="31"/>
      <c r="N35" s="31"/>
      <c r="O35" s="31"/>
      <c r="P35" s="31"/>
      <c r="Q35" s="31"/>
    </row>
    <row r="36" spans="1:19" s="15" customFormat="1" ht="18.75">
      <c r="A36" s="468" t="s">
        <v>870</v>
      </c>
      <c r="B36" s="468"/>
      <c r="C36" s="468"/>
      <c r="D36" s="468"/>
      <c r="E36" s="468"/>
      <c r="F36" s="468"/>
      <c r="G36" s="468"/>
      <c r="H36" s="35"/>
      <c r="R36" s="487"/>
      <c r="S36" s="487"/>
    </row>
    <row r="37" spans="2:6" ht="18">
      <c r="B37" s="30"/>
      <c r="F37" s="31"/>
    </row>
    <row r="38" spans="2:6" ht="18">
      <c r="B38" s="30"/>
      <c r="F38" s="224"/>
    </row>
    <row r="39" spans="2:16" ht="18">
      <c r="B39" s="30"/>
      <c r="F39" s="485"/>
      <c r="G39" s="485"/>
      <c r="P39" s="224"/>
    </row>
    <row r="40" spans="2:7" ht="18">
      <c r="B40" s="30"/>
      <c r="F40" s="485"/>
      <c r="G40" s="485"/>
    </row>
    <row r="41" spans="2:7" ht="18">
      <c r="B41" s="30"/>
      <c r="E41" s="498"/>
      <c r="F41" s="485"/>
      <c r="G41" s="485"/>
    </row>
    <row r="42" spans="2:7" ht="18">
      <c r="B42" s="30"/>
      <c r="F42" s="485"/>
      <c r="G42" s="485"/>
    </row>
    <row r="43" spans="2:7" ht="18">
      <c r="B43" s="30"/>
      <c r="F43" s="485"/>
      <c r="G43" s="485"/>
    </row>
    <row r="44" spans="2:7" ht="18">
      <c r="B44" s="30"/>
      <c r="F44" s="485"/>
      <c r="G44" s="485"/>
    </row>
    <row r="45" spans="2:7" ht="18">
      <c r="B45" s="30"/>
      <c r="F45" s="485"/>
      <c r="G45" s="485"/>
    </row>
    <row r="46" spans="2:7" ht="18">
      <c r="B46" s="30"/>
      <c r="F46" s="485"/>
      <c r="G46" s="485"/>
    </row>
    <row r="47" spans="2:7" ht="18">
      <c r="B47" s="30"/>
      <c r="F47" s="485"/>
      <c r="G47" s="485"/>
    </row>
    <row r="48" spans="2:7" ht="18">
      <c r="B48" s="30"/>
      <c r="F48" s="485"/>
      <c r="G48" s="485"/>
    </row>
    <row r="49" spans="2:7" ht="18">
      <c r="B49" s="30"/>
      <c r="F49" s="485"/>
      <c r="G49" s="485"/>
    </row>
    <row r="50" spans="2:7" ht="18">
      <c r="B50" s="30"/>
      <c r="F50" s="485"/>
      <c r="G50" s="485"/>
    </row>
    <row r="51" spans="2:7" ht="18">
      <c r="B51" s="30"/>
      <c r="F51" s="485"/>
      <c r="G51" s="485"/>
    </row>
    <row r="52" spans="2:7" ht="18">
      <c r="B52" s="30"/>
      <c r="F52" s="485"/>
      <c r="G52" s="485"/>
    </row>
    <row r="53" spans="2:7" ht="18">
      <c r="B53" s="30"/>
      <c r="F53" s="485"/>
      <c r="G53" s="485"/>
    </row>
    <row r="54" spans="2:7" ht="18">
      <c r="B54" s="30"/>
      <c r="F54" s="485"/>
      <c r="G54" s="485"/>
    </row>
    <row r="55" spans="2:7" ht="18">
      <c r="B55" s="30"/>
      <c r="F55" s="485"/>
      <c r="G55" s="485"/>
    </row>
    <row r="56" spans="2:7" ht="18">
      <c r="B56" s="30"/>
      <c r="F56" s="485"/>
      <c r="G56" s="485"/>
    </row>
    <row r="57" ht="18">
      <c r="B57" s="30"/>
    </row>
    <row r="58" ht="18">
      <c r="B58" s="30"/>
    </row>
    <row r="59" ht="18">
      <c r="B59" s="30"/>
    </row>
    <row r="60" ht="18">
      <c r="B60" s="30"/>
    </row>
    <row r="61" ht="18">
      <c r="B61" s="30"/>
    </row>
    <row r="62" ht="18">
      <c r="B62" s="30"/>
    </row>
    <row r="63" ht="18">
      <c r="B63" s="30"/>
    </row>
    <row r="64" ht="18">
      <c r="B64" s="30"/>
    </row>
    <row r="65" ht="18">
      <c r="B65" s="30"/>
    </row>
    <row r="66" ht="18">
      <c r="B66" s="30"/>
    </row>
    <row r="67" ht="18">
      <c r="B67" s="30"/>
    </row>
    <row r="68" ht="18">
      <c r="B68" s="30"/>
    </row>
    <row r="69" ht="18">
      <c r="B69" s="30"/>
    </row>
    <row r="70" ht="18">
      <c r="B70" s="30"/>
    </row>
    <row r="71" ht="18">
      <c r="B71" s="30"/>
    </row>
    <row r="72" ht="18">
      <c r="B72" s="30"/>
    </row>
    <row r="73" ht="18">
      <c r="B73" s="30"/>
    </row>
    <row r="74" ht="18">
      <c r="B74" s="30"/>
    </row>
    <row r="75" ht="18">
      <c r="B75" s="30"/>
    </row>
    <row r="76" ht="18">
      <c r="B76" s="30"/>
    </row>
    <row r="77" ht="18">
      <c r="B77" s="30"/>
    </row>
    <row r="78" ht="18">
      <c r="B78" s="30"/>
    </row>
    <row r="79" ht="18">
      <c r="B79" s="30"/>
    </row>
    <row r="80" ht="18">
      <c r="B80" s="30"/>
    </row>
    <row r="81" ht="18">
      <c r="B81" s="30"/>
    </row>
    <row r="82" ht="18">
      <c r="B82" s="30"/>
    </row>
    <row r="83" ht="18">
      <c r="B83" s="30"/>
    </row>
    <row r="84" ht="18">
      <c r="B84" s="30"/>
    </row>
    <row r="85" ht="18">
      <c r="B85" s="30"/>
    </row>
    <row r="86" ht="18">
      <c r="B86" s="30"/>
    </row>
    <row r="87" ht="18">
      <c r="B87" s="30"/>
    </row>
    <row r="88" ht="18">
      <c r="B88" s="30"/>
    </row>
    <row r="89" ht="18">
      <c r="B89" s="30"/>
    </row>
    <row r="90" ht="18">
      <c r="B90" s="30"/>
    </row>
    <row r="91" ht="18">
      <c r="B91" s="30"/>
    </row>
    <row r="92" ht="18">
      <c r="B92" s="30"/>
    </row>
    <row r="93" ht="18">
      <c r="B93" s="30"/>
    </row>
    <row r="94" ht="18">
      <c r="B94" s="30"/>
    </row>
    <row r="95" ht="18">
      <c r="B95" s="30"/>
    </row>
    <row r="96" ht="18">
      <c r="B96" s="30"/>
    </row>
    <row r="97" ht="18">
      <c r="B97" s="30"/>
    </row>
    <row r="98" ht="18">
      <c r="B98" s="30"/>
    </row>
    <row r="99" ht="18">
      <c r="B99" s="30"/>
    </row>
    <row r="100" ht="18">
      <c r="B100" s="30"/>
    </row>
    <row r="101" ht="18">
      <c r="B101" s="30"/>
    </row>
    <row r="102" ht="18">
      <c r="B102" s="30"/>
    </row>
    <row r="103" ht="18">
      <c r="B103" s="30"/>
    </row>
    <row r="104" ht="18">
      <c r="B104" s="30"/>
    </row>
    <row r="105" ht="18">
      <c r="B105" s="30"/>
    </row>
    <row r="106" ht="18">
      <c r="B106" s="30"/>
    </row>
    <row r="107" ht="18">
      <c r="B107" s="30"/>
    </row>
    <row r="108" ht="18">
      <c r="B108" s="30"/>
    </row>
    <row r="109" ht="18">
      <c r="B109" s="30"/>
    </row>
    <row r="110" ht="18">
      <c r="B110" s="30"/>
    </row>
    <row r="111" ht="18">
      <c r="B111" s="30"/>
    </row>
    <row r="112" ht="18">
      <c r="B112" s="30"/>
    </row>
    <row r="113" ht="18">
      <c r="B113" s="30"/>
    </row>
    <row r="114" ht="18">
      <c r="B114" s="30"/>
    </row>
    <row r="115" ht="18">
      <c r="B115" s="30"/>
    </row>
    <row r="116" ht="18">
      <c r="B116" s="30"/>
    </row>
    <row r="117" ht="18">
      <c r="B117" s="30"/>
    </row>
    <row r="118" ht="18">
      <c r="B118" s="30"/>
    </row>
    <row r="119" ht="18">
      <c r="B119" s="30"/>
    </row>
    <row r="120" ht="18">
      <c r="B120" s="30"/>
    </row>
    <row r="121" ht="18">
      <c r="B121" s="30"/>
    </row>
    <row r="122" ht="18">
      <c r="B122" s="30"/>
    </row>
    <row r="123" ht="18">
      <c r="B123" s="30"/>
    </row>
    <row r="124" ht="18">
      <c r="B124" s="30"/>
    </row>
    <row r="125" ht="18">
      <c r="B125" s="30"/>
    </row>
    <row r="126" ht="18">
      <c r="B126" s="30"/>
    </row>
    <row r="127" ht="18">
      <c r="B127" s="30"/>
    </row>
    <row r="128" ht="18">
      <c r="B128" s="30"/>
    </row>
    <row r="129" ht="18">
      <c r="B129" s="30"/>
    </row>
    <row r="130" ht="18">
      <c r="B130" s="30"/>
    </row>
    <row r="131" ht="18">
      <c r="B131" s="30"/>
    </row>
    <row r="132" ht="18">
      <c r="B132" s="30"/>
    </row>
    <row r="133" ht="18">
      <c r="B133" s="30"/>
    </row>
    <row r="134" ht="18">
      <c r="B134" s="30"/>
    </row>
    <row r="135" ht="18">
      <c r="B135" s="30"/>
    </row>
    <row r="136" ht="18">
      <c r="B136" s="30"/>
    </row>
    <row r="137" ht="18">
      <c r="B137" s="30"/>
    </row>
    <row r="138" ht="18">
      <c r="B138" s="30"/>
    </row>
    <row r="139" ht="18">
      <c r="B139" s="30"/>
    </row>
    <row r="140" ht="18">
      <c r="B140" s="30"/>
    </row>
    <row r="141" ht="18">
      <c r="B141" s="30"/>
    </row>
    <row r="142" ht="18">
      <c r="B142" s="30"/>
    </row>
    <row r="143" ht="18">
      <c r="B143" s="30"/>
    </row>
    <row r="144" ht="18">
      <c r="B144" s="30"/>
    </row>
    <row r="145" ht="18">
      <c r="B145" s="30"/>
    </row>
    <row r="146" ht="18">
      <c r="B146" s="30"/>
    </row>
    <row r="147" ht="18">
      <c r="B147" s="30"/>
    </row>
    <row r="148" ht="18">
      <c r="B148" s="30"/>
    </row>
    <row r="149" ht="18">
      <c r="B149" s="30"/>
    </row>
    <row r="150" ht="18">
      <c r="B150" s="30"/>
    </row>
    <row r="151" ht="18">
      <c r="B151" s="30"/>
    </row>
    <row r="152" ht="18">
      <c r="B152" s="30"/>
    </row>
    <row r="153" ht="18">
      <c r="B153" s="30"/>
    </row>
    <row r="154" ht="18">
      <c r="B154" s="30"/>
    </row>
    <row r="155" ht="18">
      <c r="B155" s="30"/>
    </row>
    <row r="156" ht="18">
      <c r="B156" s="30"/>
    </row>
    <row r="157" ht="18">
      <c r="B157" s="30"/>
    </row>
    <row r="158" ht="18">
      <c r="B158" s="30"/>
    </row>
    <row r="159" ht="18">
      <c r="B159" s="30"/>
    </row>
    <row r="160" ht="18">
      <c r="B160" s="30"/>
    </row>
    <row r="161" ht="18">
      <c r="B161" s="30"/>
    </row>
    <row r="162" ht="18">
      <c r="B162" s="30"/>
    </row>
    <row r="163" ht="18">
      <c r="B163" s="30"/>
    </row>
    <row r="164" ht="18">
      <c r="B164" s="30"/>
    </row>
    <row r="165" ht="18">
      <c r="B165" s="30"/>
    </row>
    <row r="166" ht="18">
      <c r="B166" s="30"/>
    </row>
    <row r="167" ht="18">
      <c r="B167" s="30"/>
    </row>
    <row r="168" ht="18">
      <c r="B168" s="30"/>
    </row>
    <row r="169" ht="18">
      <c r="B169" s="30"/>
    </row>
    <row r="170" ht="18">
      <c r="B170" s="30"/>
    </row>
    <row r="171" ht="18">
      <c r="B171" s="30"/>
    </row>
    <row r="172" ht="18">
      <c r="B172" s="30"/>
    </row>
    <row r="173" ht="18">
      <c r="B173" s="30"/>
    </row>
    <row r="174" ht="18">
      <c r="B174" s="30"/>
    </row>
    <row r="175" ht="18">
      <c r="B175" s="30"/>
    </row>
    <row r="176" ht="18">
      <c r="B176" s="30"/>
    </row>
    <row r="177" ht="18">
      <c r="B177" s="30"/>
    </row>
    <row r="178" ht="18">
      <c r="B178" s="30"/>
    </row>
    <row r="179" ht="18">
      <c r="B179" s="30"/>
    </row>
    <row r="180" ht="18">
      <c r="B180" s="30"/>
    </row>
    <row r="181" ht="18">
      <c r="B181" s="30"/>
    </row>
    <row r="182" ht="18">
      <c r="B182" s="30"/>
    </row>
    <row r="183" ht="18">
      <c r="B183" s="30"/>
    </row>
    <row r="184" ht="18">
      <c r="B184" s="30"/>
    </row>
    <row r="185" ht="18">
      <c r="B185" s="30"/>
    </row>
    <row r="186" ht="18">
      <c r="B186" s="30"/>
    </row>
    <row r="187" ht="18">
      <c r="B187" s="30"/>
    </row>
    <row r="188" ht="18">
      <c r="B188" s="30"/>
    </row>
    <row r="189" ht="18">
      <c r="B189" s="30"/>
    </row>
    <row r="190" ht="18">
      <c r="B190" s="30"/>
    </row>
    <row r="191" ht="18">
      <c r="B191" s="30"/>
    </row>
    <row r="192" ht="18">
      <c r="B192" s="30"/>
    </row>
    <row r="193" ht="18">
      <c r="B193" s="30"/>
    </row>
    <row r="194" ht="18">
      <c r="B194" s="30"/>
    </row>
    <row r="195" ht="18">
      <c r="B195" s="30"/>
    </row>
    <row r="196" ht="18">
      <c r="B196" s="30"/>
    </row>
    <row r="197" ht="18">
      <c r="B197" s="30"/>
    </row>
    <row r="198" ht="18">
      <c r="B198" s="30"/>
    </row>
    <row r="199" ht="18">
      <c r="B199" s="30"/>
    </row>
    <row r="200" ht="18">
      <c r="B200" s="30"/>
    </row>
    <row r="201" ht="18">
      <c r="B201" s="30"/>
    </row>
    <row r="202" ht="18">
      <c r="B202" s="30"/>
    </row>
    <row r="203" ht="18">
      <c r="B203" s="30"/>
    </row>
    <row r="204" ht="18">
      <c r="B204" s="30"/>
    </row>
    <row r="205" ht="18">
      <c r="B205" s="30"/>
    </row>
    <row r="206" ht="18">
      <c r="B206" s="30"/>
    </row>
    <row r="207" ht="18">
      <c r="B207" s="30"/>
    </row>
    <row r="208" ht="18">
      <c r="B208" s="30"/>
    </row>
    <row r="209" ht="18">
      <c r="B209" s="30"/>
    </row>
    <row r="210" ht="18">
      <c r="B210" s="30"/>
    </row>
    <row r="211" ht="18">
      <c r="B211" s="30"/>
    </row>
    <row r="212" ht="18">
      <c r="B212" s="30"/>
    </row>
    <row r="213" ht="18">
      <c r="B213" s="30"/>
    </row>
    <row r="214" ht="18">
      <c r="B214" s="30"/>
    </row>
    <row r="215" ht="18">
      <c r="B215" s="30"/>
    </row>
    <row r="216" ht="18">
      <c r="B216" s="30"/>
    </row>
    <row r="217" ht="18">
      <c r="B217" s="30"/>
    </row>
    <row r="218" ht="18">
      <c r="B218" s="30"/>
    </row>
    <row r="219" ht="18">
      <c r="B219" s="30"/>
    </row>
    <row r="220" ht="18">
      <c r="B220" s="30"/>
    </row>
    <row r="221" ht="18">
      <c r="B221" s="30"/>
    </row>
    <row r="222" ht="18">
      <c r="B222" s="30"/>
    </row>
    <row r="223" ht="18">
      <c r="B223" s="30"/>
    </row>
    <row r="224" ht="18">
      <c r="B224" s="30"/>
    </row>
    <row r="225" ht="18">
      <c r="B225" s="30"/>
    </row>
    <row r="226" ht="18">
      <c r="B226" s="30"/>
    </row>
    <row r="227" ht="18">
      <c r="B227" s="30"/>
    </row>
    <row r="228" ht="18">
      <c r="B228" s="30"/>
    </row>
    <row r="229" ht="18">
      <c r="B229" s="30"/>
    </row>
    <row r="230" ht="18">
      <c r="B230" s="30"/>
    </row>
    <row r="231" ht="18">
      <c r="B231" s="30"/>
    </row>
    <row r="232" ht="18">
      <c r="B232" s="30"/>
    </row>
    <row r="233" ht="18">
      <c r="B233" s="30"/>
    </row>
    <row r="234" ht="18">
      <c r="B234" s="30"/>
    </row>
    <row r="235" ht="18">
      <c r="B235" s="30"/>
    </row>
    <row r="236" ht="18">
      <c r="B236" s="30"/>
    </row>
    <row r="237" ht="18">
      <c r="B237" s="30"/>
    </row>
    <row r="238" ht="18">
      <c r="B238" s="30"/>
    </row>
    <row r="239" ht="18">
      <c r="B239" s="30"/>
    </row>
    <row r="240" ht="18">
      <c r="B240" s="30"/>
    </row>
    <row r="241" ht="18">
      <c r="B241" s="30"/>
    </row>
    <row r="242" ht="18">
      <c r="B242" s="30"/>
    </row>
    <row r="243" ht="18">
      <c r="B243" s="30"/>
    </row>
    <row r="244" ht="18">
      <c r="B244" s="30"/>
    </row>
    <row r="245" ht="18">
      <c r="B245" s="30"/>
    </row>
    <row r="246" ht="18">
      <c r="B246" s="30"/>
    </row>
    <row r="247" ht="18">
      <c r="B247" s="30"/>
    </row>
    <row r="248" ht="18">
      <c r="B248" s="30"/>
    </row>
    <row r="249" ht="18">
      <c r="B249" s="30"/>
    </row>
    <row r="250" ht="18">
      <c r="B250" s="30"/>
    </row>
    <row r="251" ht="18">
      <c r="B251" s="30"/>
    </row>
    <row r="252" ht="18">
      <c r="B252" s="30"/>
    </row>
    <row r="253" ht="18">
      <c r="B253" s="30"/>
    </row>
    <row r="254" ht="18">
      <c r="B254" s="30"/>
    </row>
    <row r="255" ht="18">
      <c r="B255" s="30"/>
    </row>
    <row r="256" ht="18">
      <c r="B256" s="30"/>
    </row>
    <row r="257" ht="18">
      <c r="B257" s="30"/>
    </row>
    <row r="258" ht="18">
      <c r="B258" s="30"/>
    </row>
    <row r="259" ht="18">
      <c r="B259" s="30"/>
    </row>
    <row r="260" ht="18">
      <c r="B260" s="30"/>
    </row>
    <row r="261" ht="18">
      <c r="B261" s="30"/>
    </row>
    <row r="262" ht="18">
      <c r="B262" s="30"/>
    </row>
    <row r="263" ht="18">
      <c r="B263" s="30"/>
    </row>
    <row r="264" ht="18">
      <c r="B264" s="30"/>
    </row>
    <row r="265" ht="18">
      <c r="B265" s="30"/>
    </row>
    <row r="266" ht="18">
      <c r="B266" s="30"/>
    </row>
    <row r="267" ht="18">
      <c r="B267" s="30"/>
    </row>
    <row r="268" ht="18">
      <c r="B268" s="30"/>
    </row>
    <row r="269" ht="18">
      <c r="B269" s="30"/>
    </row>
    <row r="270" ht="18">
      <c r="B270" s="30"/>
    </row>
    <row r="271" ht="18">
      <c r="B271" s="30"/>
    </row>
    <row r="272" ht="18">
      <c r="B272" s="30"/>
    </row>
    <row r="273" ht="18">
      <c r="B273" s="30"/>
    </row>
    <row r="274" ht="18">
      <c r="B274" s="30"/>
    </row>
    <row r="275" ht="18">
      <c r="B275" s="30"/>
    </row>
    <row r="276" ht="18">
      <c r="B276" s="30"/>
    </row>
    <row r="277" ht="18">
      <c r="B277" s="30"/>
    </row>
    <row r="278" ht="18">
      <c r="B278" s="30"/>
    </row>
    <row r="279" ht="18">
      <c r="B279" s="30"/>
    </row>
    <row r="280" ht="18">
      <c r="B280" s="30"/>
    </row>
    <row r="281" ht="18">
      <c r="B281" s="30"/>
    </row>
    <row r="282" ht="18">
      <c r="B282" s="30"/>
    </row>
    <row r="283" ht="18">
      <c r="B283" s="30"/>
    </row>
    <row r="284" ht="18">
      <c r="B284" s="30"/>
    </row>
    <row r="285" ht="18">
      <c r="B285" s="30"/>
    </row>
    <row r="286" ht="18">
      <c r="B286" s="30"/>
    </row>
    <row r="287" ht="18">
      <c r="B287" s="30"/>
    </row>
    <row r="288" ht="18">
      <c r="B288" s="30"/>
    </row>
    <row r="289" ht="18">
      <c r="B289" s="30"/>
    </row>
    <row r="290" ht="18">
      <c r="B290" s="30"/>
    </row>
    <row r="291" ht="18">
      <c r="B291" s="30"/>
    </row>
    <row r="292" ht="18">
      <c r="B292" s="30"/>
    </row>
    <row r="293" ht="18">
      <c r="B293" s="30"/>
    </row>
    <row r="294" ht="18">
      <c r="B294" s="30"/>
    </row>
    <row r="295" ht="18">
      <c r="B295" s="30"/>
    </row>
    <row r="296" ht="18">
      <c r="B296" s="30"/>
    </row>
    <row r="297" ht="18">
      <c r="B297" s="30"/>
    </row>
    <row r="298" ht="18">
      <c r="B298" s="30"/>
    </row>
    <row r="299" ht="18">
      <c r="B299" s="30"/>
    </row>
    <row r="300" ht="18">
      <c r="B300" s="30"/>
    </row>
    <row r="301" ht="18">
      <c r="B301" s="30"/>
    </row>
    <row r="302" ht="18">
      <c r="B302" s="30"/>
    </row>
    <row r="303" ht="18">
      <c r="B303" s="30"/>
    </row>
    <row r="304" ht="18">
      <c r="B304" s="30"/>
    </row>
    <row r="305" ht="18">
      <c r="B305" s="30"/>
    </row>
    <row r="306" ht="18">
      <c r="B306" s="30"/>
    </row>
    <row r="307" ht="18">
      <c r="B307" s="30"/>
    </row>
    <row r="308" ht="18">
      <c r="B308" s="30"/>
    </row>
    <row r="309" ht="18">
      <c r="B309" s="30"/>
    </row>
    <row r="310" ht="18">
      <c r="B310" s="30"/>
    </row>
    <row r="311" ht="18">
      <c r="B311" s="30"/>
    </row>
    <row r="312" ht="18">
      <c r="B312" s="30"/>
    </row>
    <row r="313" ht="18">
      <c r="B313" s="30"/>
    </row>
    <row r="314" ht="18">
      <c r="B314" s="30"/>
    </row>
    <row r="315" ht="18">
      <c r="B315" s="30"/>
    </row>
    <row r="316" ht="18">
      <c r="B316" s="30"/>
    </row>
    <row r="317" ht="18">
      <c r="B317" s="30"/>
    </row>
    <row r="318" ht="18">
      <c r="B318" s="30"/>
    </row>
    <row r="319" ht="18">
      <c r="B319" s="30"/>
    </row>
    <row r="320" ht="18">
      <c r="B320" s="30"/>
    </row>
    <row r="321" ht="18">
      <c r="B321" s="30"/>
    </row>
    <row r="322" ht="18">
      <c r="B322" s="30"/>
    </row>
    <row r="323" ht="18">
      <c r="B323" s="30"/>
    </row>
    <row r="324" ht="18">
      <c r="B324" s="30"/>
    </row>
    <row r="325" ht="18">
      <c r="B325" s="30"/>
    </row>
    <row r="326" ht="18">
      <c r="B326" s="30"/>
    </row>
    <row r="327" ht="18">
      <c r="B327" s="30"/>
    </row>
    <row r="328" ht="18">
      <c r="B328" s="30"/>
    </row>
    <row r="329" ht="18">
      <c r="B329" s="30"/>
    </row>
    <row r="330" ht="18">
      <c r="B330" s="30"/>
    </row>
    <row r="331" ht="18">
      <c r="B331" s="30"/>
    </row>
    <row r="332" ht="18">
      <c r="B332" s="30"/>
    </row>
    <row r="333" ht="18">
      <c r="B333" s="30"/>
    </row>
    <row r="334" ht="18">
      <c r="B334" s="30"/>
    </row>
    <row r="335" ht="18">
      <c r="B335" s="30"/>
    </row>
    <row r="336" ht="18">
      <c r="B336" s="30"/>
    </row>
    <row r="337" ht="18">
      <c r="B337" s="30"/>
    </row>
    <row r="338" ht="18">
      <c r="B338" s="30"/>
    </row>
    <row r="339" ht="18">
      <c r="B339" s="30"/>
    </row>
    <row r="340" ht="18">
      <c r="B340" s="30"/>
    </row>
    <row r="341" ht="18">
      <c r="B341" s="30"/>
    </row>
    <row r="342" ht="18">
      <c r="B342" s="30"/>
    </row>
    <row r="343" ht="18">
      <c r="B343" s="30"/>
    </row>
    <row r="344" ht="18">
      <c r="B344" s="30"/>
    </row>
    <row r="345" ht="18">
      <c r="B345" s="30"/>
    </row>
    <row r="346" ht="18">
      <c r="B346" s="30"/>
    </row>
    <row r="347" ht="18">
      <c r="B347" s="30"/>
    </row>
    <row r="348" ht="18">
      <c r="B348" s="30"/>
    </row>
    <row r="349" ht="18">
      <c r="B349" s="30"/>
    </row>
    <row r="350" ht="18">
      <c r="B350" s="30"/>
    </row>
    <row r="351" ht="18">
      <c r="B351" s="30"/>
    </row>
    <row r="352" ht="18">
      <c r="B352" s="30"/>
    </row>
    <row r="353" ht="18">
      <c r="B353" s="30"/>
    </row>
    <row r="354" ht="18">
      <c r="B354" s="30"/>
    </row>
    <row r="355" ht="18">
      <c r="B355" s="30"/>
    </row>
    <row r="356" ht="18">
      <c r="B356" s="30"/>
    </row>
    <row r="357" ht="18">
      <c r="B357" s="30"/>
    </row>
    <row r="358" ht="18">
      <c r="B358" s="30"/>
    </row>
    <row r="359" ht="18">
      <c r="B359" s="30"/>
    </row>
    <row r="360" ht="18">
      <c r="B360" s="30"/>
    </row>
    <row r="361" ht="18">
      <c r="B361" s="30"/>
    </row>
    <row r="362" ht="18">
      <c r="B362" s="30"/>
    </row>
    <row r="363" ht="18">
      <c r="B363" s="30"/>
    </row>
    <row r="364" ht="18">
      <c r="B364" s="30"/>
    </row>
    <row r="365" ht="18">
      <c r="B365" s="30"/>
    </row>
    <row r="366" ht="18">
      <c r="B366" s="30"/>
    </row>
    <row r="367" ht="18">
      <c r="B367" s="30"/>
    </row>
    <row r="368" ht="18">
      <c r="B368" s="30"/>
    </row>
    <row r="369" ht="18">
      <c r="B369" s="30"/>
    </row>
    <row r="370" ht="18">
      <c r="B370" s="30"/>
    </row>
    <row r="371" ht="18">
      <c r="B371" s="30"/>
    </row>
    <row r="372" ht="18">
      <c r="B372" s="30"/>
    </row>
    <row r="373" ht="18">
      <c r="B373" s="30"/>
    </row>
    <row r="374" ht="18">
      <c r="B374" s="30"/>
    </row>
    <row r="375" ht="18">
      <c r="B375" s="30"/>
    </row>
    <row r="376" ht="18">
      <c r="B376" s="30"/>
    </row>
    <row r="377" ht="18">
      <c r="B377" s="30"/>
    </row>
    <row r="378" ht="18">
      <c r="B378" s="30"/>
    </row>
    <row r="379" ht="18">
      <c r="B379" s="30"/>
    </row>
    <row r="380" ht="18">
      <c r="B380" s="30"/>
    </row>
    <row r="381" ht="18">
      <c r="B381" s="30"/>
    </row>
    <row r="382" ht="18">
      <c r="B382" s="30"/>
    </row>
    <row r="383" ht="18">
      <c r="B383" s="30"/>
    </row>
    <row r="384" ht="18">
      <c r="B384" s="30"/>
    </row>
    <row r="385" ht="18">
      <c r="B385" s="30"/>
    </row>
    <row r="386" ht="18">
      <c r="B386" s="30"/>
    </row>
    <row r="387" ht="18">
      <c r="B387" s="30"/>
    </row>
    <row r="388" ht="18">
      <c r="B388" s="30"/>
    </row>
    <row r="389" ht="18">
      <c r="B389" s="30"/>
    </row>
    <row r="390" ht="18">
      <c r="B390" s="30"/>
    </row>
    <row r="391" ht="18">
      <c r="B391" s="30"/>
    </row>
    <row r="392" ht="18">
      <c r="B392" s="30"/>
    </row>
    <row r="393" ht="18">
      <c r="B393" s="30"/>
    </row>
    <row r="394" ht="18">
      <c r="B394" s="30"/>
    </row>
    <row r="395" ht="18">
      <c r="B395" s="30"/>
    </row>
    <row r="396" ht="18">
      <c r="B396" s="30"/>
    </row>
    <row r="397" ht="18">
      <c r="B397" s="30"/>
    </row>
    <row r="398" ht="18">
      <c r="B398" s="30"/>
    </row>
    <row r="399" ht="18">
      <c r="B399" s="30"/>
    </row>
    <row r="400" ht="18">
      <c r="B400" s="30"/>
    </row>
    <row r="401" ht="18">
      <c r="B401" s="30"/>
    </row>
    <row r="402" ht="18">
      <c r="B402" s="30"/>
    </row>
    <row r="403" ht="18">
      <c r="B403" s="30"/>
    </row>
    <row r="404" ht="18">
      <c r="B404" s="30"/>
    </row>
    <row r="405" ht="18">
      <c r="B405" s="30"/>
    </row>
    <row r="406" ht="18">
      <c r="B406" s="30"/>
    </row>
    <row r="407" ht="18">
      <c r="B407" s="30"/>
    </row>
    <row r="408" ht="18">
      <c r="B408" s="30"/>
    </row>
    <row r="409" ht="18">
      <c r="B409" s="30"/>
    </row>
    <row r="410" ht="18">
      <c r="B410" s="30"/>
    </row>
    <row r="411" ht="18">
      <c r="B411" s="30"/>
    </row>
    <row r="412" ht="18">
      <c r="B412" s="30"/>
    </row>
    <row r="413" ht="18">
      <c r="B413" s="30"/>
    </row>
    <row r="414" ht="18">
      <c r="B414" s="30"/>
    </row>
    <row r="415" ht="18">
      <c r="B415" s="30"/>
    </row>
    <row r="416" ht="18">
      <c r="B416" s="30"/>
    </row>
    <row r="417" ht="18">
      <c r="B417" s="30"/>
    </row>
    <row r="418" ht="18">
      <c r="B418" s="30"/>
    </row>
    <row r="419" ht="18">
      <c r="B419" s="30"/>
    </row>
    <row r="420" ht="18">
      <c r="B420" s="30"/>
    </row>
    <row r="421" ht="18">
      <c r="B421" s="30"/>
    </row>
    <row r="422" ht="18">
      <c r="B422" s="30"/>
    </row>
    <row r="423" ht="18">
      <c r="B423" s="30"/>
    </row>
    <row r="424" ht="18">
      <c r="B424" s="30"/>
    </row>
    <row r="425" ht="18">
      <c r="B425" s="30"/>
    </row>
    <row r="426" ht="18">
      <c r="B426" s="30"/>
    </row>
    <row r="427" ht="18">
      <c r="B427" s="30"/>
    </row>
    <row r="428" ht="18">
      <c r="B428" s="30"/>
    </row>
    <row r="429" ht="18">
      <c r="B429" s="30"/>
    </row>
    <row r="430" ht="18">
      <c r="B430" s="30"/>
    </row>
    <row r="431" ht="18">
      <c r="B431" s="30"/>
    </row>
    <row r="432" ht="18">
      <c r="B432" s="30"/>
    </row>
    <row r="433" ht="18">
      <c r="B433" s="30"/>
    </row>
    <row r="434" ht="18">
      <c r="B434" s="30"/>
    </row>
    <row r="435" ht="18">
      <c r="B435" s="30"/>
    </row>
    <row r="436" ht="18">
      <c r="B436" s="30"/>
    </row>
    <row r="437" ht="18">
      <c r="B437" s="30"/>
    </row>
    <row r="438" ht="18">
      <c r="B438" s="30"/>
    </row>
    <row r="439" ht="18">
      <c r="B439" s="30"/>
    </row>
    <row r="440" ht="18">
      <c r="B440" s="30"/>
    </row>
    <row r="441" ht="18">
      <c r="B441" s="30"/>
    </row>
    <row r="442" ht="18">
      <c r="B442" s="30"/>
    </row>
    <row r="443" ht="18">
      <c r="B443" s="30"/>
    </row>
    <row r="444" ht="18">
      <c r="B444" s="30"/>
    </row>
    <row r="445" ht="18">
      <c r="B445" s="30"/>
    </row>
    <row r="446" ht="18">
      <c r="B446" s="30"/>
    </row>
    <row r="447" ht="18">
      <c r="B447" s="30"/>
    </row>
    <row r="448" ht="18">
      <c r="B448" s="30"/>
    </row>
    <row r="449" ht="18">
      <c r="B449" s="30"/>
    </row>
    <row r="450" ht="18">
      <c r="B450" s="30"/>
    </row>
    <row r="451" ht="18">
      <c r="B451" s="30"/>
    </row>
    <row r="452" ht="18">
      <c r="B452" s="30"/>
    </row>
    <row r="453" ht="18">
      <c r="B453" s="30"/>
    </row>
    <row r="454" ht="18">
      <c r="B454" s="30"/>
    </row>
    <row r="455" ht="18">
      <c r="B455" s="30"/>
    </row>
    <row r="456" ht="18">
      <c r="B456" s="30"/>
    </row>
    <row r="457" ht="18">
      <c r="B457" s="30"/>
    </row>
    <row r="458" ht="18">
      <c r="B458" s="30"/>
    </row>
    <row r="459" ht="18">
      <c r="B459" s="30"/>
    </row>
    <row r="460" ht="18">
      <c r="B460" s="30"/>
    </row>
    <row r="461" ht="18">
      <c r="B461" s="30"/>
    </row>
    <row r="462" ht="18">
      <c r="B462" s="30"/>
    </row>
    <row r="463" ht="18">
      <c r="B463" s="30"/>
    </row>
    <row r="464" ht="18">
      <c r="B464" s="30"/>
    </row>
    <row r="465" ht="18">
      <c r="B465" s="30"/>
    </row>
    <row r="466" ht="18">
      <c r="B466" s="30"/>
    </row>
    <row r="467" ht="18">
      <c r="B467" s="30"/>
    </row>
    <row r="468" ht="18">
      <c r="B468" s="30"/>
    </row>
    <row r="469" ht="18">
      <c r="B469" s="30"/>
    </row>
    <row r="470" ht="18">
      <c r="B470" s="30"/>
    </row>
    <row r="471" ht="18">
      <c r="B471" s="30"/>
    </row>
    <row r="472" ht="18">
      <c r="B472" s="30"/>
    </row>
    <row r="473" ht="18">
      <c r="B473" s="30"/>
    </row>
    <row r="474" ht="18">
      <c r="B474" s="30"/>
    </row>
    <row r="475" ht="18">
      <c r="B475" s="30"/>
    </row>
    <row r="476" ht="18">
      <c r="B476" s="30"/>
    </row>
    <row r="477" ht="18">
      <c r="B477" s="30"/>
    </row>
    <row r="478" ht="18">
      <c r="B478" s="30"/>
    </row>
    <row r="479" ht="18">
      <c r="B479" s="30"/>
    </row>
    <row r="480" ht="18">
      <c r="B480" s="30"/>
    </row>
    <row r="481" ht="18">
      <c r="B481" s="30"/>
    </row>
    <row r="482" ht="18">
      <c r="B482" s="30"/>
    </row>
    <row r="483" ht="18">
      <c r="B483" s="30"/>
    </row>
    <row r="484" ht="18">
      <c r="B484" s="30"/>
    </row>
    <row r="485" ht="18">
      <c r="B485" s="30"/>
    </row>
    <row r="486" ht="18">
      <c r="B486" s="30"/>
    </row>
    <row r="487" ht="18">
      <c r="B487" s="30"/>
    </row>
    <row r="488" ht="18">
      <c r="B488" s="30"/>
    </row>
    <row r="489" ht="18">
      <c r="B489" s="30"/>
    </row>
    <row r="490" ht="18">
      <c r="B490" s="30"/>
    </row>
    <row r="491" ht="18">
      <c r="B491" s="30"/>
    </row>
    <row r="492" ht="18">
      <c r="B492" s="30"/>
    </row>
    <row r="493" ht="18">
      <c r="B493" s="30"/>
    </row>
    <row r="494" ht="18">
      <c r="B494" s="30"/>
    </row>
    <row r="495" ht="18">
      <c r="B495" s="30"/>
    </row>
    <row r="496" ht="18">
      <c r="B496" s="30"/>
    </row>
    <row r="497" ht="18">
      <c r="B497" s="30"/>
    </row>
    <row r="498" ht="18">
      <c r="B498" s="30"/>
    </row>
    <row r="499" ht="18">
      <c r="B499" s="30"/>
    </row>
    <row r="500" ht="18">
      <c r="B500" s="30"/>
    </row>
    <row r="501" ht="18">
      <c r="B501" s="30"/>
    </row>
    <row r="502" ht="18">
      <c r="B502" s="30"/>
    </row>
    <row r="503" ht="18">
      <c r="B503" s="30"/>
    </row>
    <row r="504" ht="18">
      <c r="B504" s="30"/>
    </row>
    <row r="505" ht="18">
      <c r="B505" s="30"/>
    </row>
    <row r="506" ht="18">
      <c r="B506" s="30"/>
    </row>
    <row r="507" ht="18">
      <c r="B507" s="30"/>
    </row>
    <row r="508" ht="18">
      <c r="B508" s="30"/>
    </row>
    <row r="509" ht="18">
      <c r="B509" s="30"/>
    </row>
    <row r="510" ht="18">
      <c r="B510" s="30"/>
    </row>
    <row r="511" ht="18">
      <c r="B511" s="30"/>
    </row>
    <row r="512" ht="18">
      <c r="B512" s="30"/>
    </row>
    <row r="513" ht="18">
      <c r="B513" s="30"/>
    </row>
    <row r="514" ht="18">
      <c r="B514" s="30"/>
    </row>
    <row r="515" ht="18">
      <c r="B515" s="30"/>
    </row>
    <row r="516" ht="18">
      <c r="B516" s="30"/>
    </row>
    <row r="517" ht="18">
      <c r="B517" s="30"/>
    </row>
    <row r="518" ht="18">
      <c r="B518" s="30"/>
    </row>
    <row r="519" ht="18">
      <c r="B519" s="30"/>
    </row>
    <row r="520" ht="18">
      <c r="B520" s="30"/>
    </row>
    <row r="521" ht="18">
      <c r="B521" s="30"/>
    </row>
    <row r="522" ht="18">
      <c r="B522" s="30"/>
    </row>
    <row r="523" ht="18">
      <c r="B523" s="30"/>
    </row>
    <row r="524" ht="18">
      <c r="B524" s="30"/>
    </row>
    <row r="525" ht="18">
      <c r="B525" s="30"/>
    </row>
    <row r="526" ht="18">
      <c r="B526" s="30"/>
    </row>
    <row r="527" ht="18">
      <c r="B527" s="30"/>
    </row>
    <row r="528" ht="18">
      <c r="B528" s="30"/>
    </row>
    <row r="529" ht="18">
      <c r="B529" s="30"/>
    </row>
    <row r="530" ht="18">
      <c r="B530" s="30"/>
    </row>
    <row r="531" ht="18">
      <c r="B531" s="30"/>
    </row>
  </sheetData>
  <sheetProtection/>
  <mergeCells count="14">
    <mergeCell ref="N8:O8"/>
    <mergeCell ref="P8:Q8"/>
    <mergeCell ref="F9:G9"/>
    <mergeCell ref="D9:E9"/>
    <mergeCell ref="D8:G8"/>
    <mergeCell ref="H8:I8"/>
    <mergeCell ref="J8:K8"/>
    <mergeCell ref="L8:M8"/>
    <mergeCell ref="A5:G5"/>
    <mergeCell ref="A6:G6"/>
    <mergeCell ref="A7:G7"/>
    <mergeCell ref="C9:C10"/>
    <mergeCell ref="B9:B10"/>
    <mergeCell ref="A9:A10"/>
  </mergeCells>
  <printOptions/>
  <pageMargins left="0.25" right="0" top="0.25" bottom="0" header="0.25"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83"/>
  <sheetViews>
    <sheetView zoomScale="85" zoomScaleNormal="85" zoomScalePageLayoutView="0" workbookViewId="0" topLeftCell="A216">
      <selection activeCell="D225" sqref="D225"/>
    </sheetView>
  </sheetViews>
  <sheetFormatPr defaultColWidth="9.140625" defaultRowHeight="12.75"/>
  <cols>
    <col min="1" max="1" width="18.28125" style="37" customWidth="1"/>
    <col min="2" max="2" width="15.8515625" style="37" customWidth="1"/>
    <col min="3" max="3" width="16.57421875" style="37" customWidth="1"/>
    <col min="4" max="4" width="16.421875" style="37" customWidth="1"/>
    <col min="5" max="5" width="16.7109375" style="37" customWidth="1"/>
    <col min="6" max="6" width="17.00390625" style="37" customWidth="1"/>
    <col min="7" max="7" width="14.57421875" style="37" customWidth="1"/>
    <col min="8" max="8" width="14.7109375" style="37" customWidth="1"/>
    <col min="9" max="9" width="8.8515625" style="37" customWidth="1"/>
    <col min="10" max="12" width="9.140625" style="38" customWidth="1"/>
    <col min="13" max="13" width="32.00390625" style="37" customWidth="1"/>
    <col min="14" max="16384" width="9.140625" style="38" customWidth="1"/>
  </cols>
  <sheetData>
    <row r="1" spans="1:3" ht="15">
      <c r="A1" s="37" t="s">
        <v>693</v>
      </c>
      <c r="C1" s="37" t="s">
        <v>699</v>
      </c>
    </row>
    <row r="2" spans="1:3" ht="15">
      <c r="A2" s="37" t="s">
        <v>694</v>
      </c>
      <c r="C2" s="37" t="s">
        <v>700</v>
      </c>
    </row>
    <row r="3" spans="1:9" ht="17.25">
      <c r="A3" s="38"/>
      <c r="B3" s="39"/>
      <c r="C3" s="40" t="s">
        <v>701</v>
      </c>
      <c r="D3" s="39"/>
      <c r="E3" s="39"/>
      <c r="F3" s="39"/>
      <c r="G3" s="39"/>
      <c r="H3" s="39"/>
      <c r="I3" s="39"/>
    </row>
    <row r="4" spans="1:9" ht="17.25">
      <c r="A4" s="41" t="s">
        <v>702</v>
      </c>
      <c r="B4" s="39"/>
      <c r="C4" s="40"/>
      <c r="D4" s="39"/>
      <c r="E4" s="39"/>
      <c r="F4" s="39"/>
      <c r="G4" s="39"/>
      <c r="H4" s="39"/>
      <c r="I4" s="39"/>
    </row>
    <row r="5" spans="1:9" ht="15">
      <c r="A5" s="42" t="s">
        <v>499</v>
      </c>
      <c r="B5" s="42"/>
      <c r="C5" s="42"/>
      <c r="D5" s="42"/>
      <c r="E5" s="42"/>
      <c r="F5" s="42"/>
      <c r="G5" s="42"/>
      <c r="H5" s="42"/>
      <c r="I5" s="42"/>
    </row>
    <row r="6" spans="1:9" ht="15">
      <c r="A6" s="42"/>
      <c r="B6" s="42"/>
      <c r="C6" s="42"/>
      <c r="D6" s="42"/>
      <c r="E6" s="42"/>
      <c r="F6" s="42"/>
      <c r="G6" s="42"/>
      <c r="H6" s="42"/>
      <c r="I6" s="42"/>
    </row>
    <row r="7" spans="1:2" ht="18" customHeight="1">
      <c r="A7" s="43" t="s">
        <v>703</v>
      </c>
      <c r="B7" s="43"/>
    </row>
    <row r="8" spans="1:3" ht="18" customHeight="1">
      <c r="A8" s="37" t="s">
        <v>180</v>
      </c>
      <c r="C8" s="37" t="s">
        <v>704</v>
      </c>
    </row>
    <row r="9" ht="18" customHeight="1">
      <c r="A9" s="37" t="s">
        <v>705</v>
      </c>
    </row>
    <row r="10" ht="18" customHeight="1">
      <c r="A10" s="37" t="s">
        <v>706</v>
      </c>
    </row>
    <row r="11" ht="18" customHeight="1">
      <c r="A11" s="37" t="s">
        <v>707</v>
      </c>
    </row>
    <row r="12" ht="18" customHeight="1"/>
    <row r="13" ht="18" customHeight="1">
      <c r="A13" s="43" t="s">
        <v>708</v>
      </c>
    </row>
    <row r="14" ht="18" customHeight="1">
      <c r="A14" s="37" t="s">
        <v>709</v>
      </c>
    </row>
    <row r="15" spans="1:4" ht="18" customHeight="1">
      <c r="A15" s="37" t="s">
        <v>181</v>
      </c>
      <c r="D15" s="37" t="s">
        <v>710</v>
      </c>
    </row>
    <row r="16" ht="18" customHeight="1"/>
    <row r="17" ht="18" customHeight="1">
      <c r="A17" s="43" t="s">
        <v>711</v>
      </c>
    </row>
    <row r="18" spans="1:3" ht="18" customHeight="1">
      <c r="A18" s="37" t="s">
        <v>182</v>
      </c>
      <c r="C18" s="37" t="s">
        <v>184</v>
      </c>
    </row>
    <row r="19" ht="18" customHeight="1">
      <c r="A19" s="37" t="s">
        <v>712</v>
      </c>
    </row>
    <row r="20" spans="1:3" ht="18" customHeight="1">
      <c r="A20" s="37" t="s">
        <v>183</v>
      </c>
      <c r="C20" s="37" t="s">
        <v>713</v>
      </c>
    </row>
    <row r="21" ht="18" customHeight="1"/>
    <row r="22" spans="1:2" ht="18" customHeight="1">
      <c r="A22" s="43" t="s">
        <v>714</v>
      </c>
      <c r="B22" s="43"/>
    </row>
    <row r="23" ht="18" customHeight="1">
      <c r="A23" s="37" t="s">
        <v>715</v>
      </c>
    </row>
    <row r="24" ht="18" customHeight="1">
      <c r="A24" s="37" t="s">
        <v>716</v>
      </c>
    </row>
    <row r="25" ht="18" customHeight="1">
      <c r="A25" s="37" t="s">
        <v>717</v>
      </c>
    </row>
    <row r="26" spans="1:5" ht="18" customHeight="1">
      <c r="A26" s="37" t="s">
        <v>718</v>
      </c>
      <c r="E26" s="37" t="s">
        <v>185</v>
      </c>
    </row>
    <row r="27" spans="1:5" ht="18" customHeight="1">
      <c r="A27" s="37" t="s">
        <v>719</v>
      </c>
      <c r="E27" s="37" t="s">
        <v>187</v>
      </c>
    </row>
    <row r="28" spans="1:5" ht="18" customHeight="1">
      <c r="A28" s="37" t="s">
        <v>723</v>
      </c>
      <c r="E28" s="37" t="s">
        <v>186</v>
      </c>
    </row>
    <row r="29" ht="18" customHeight="1">
      <c r="A29" s="37" t="s">
        <v>724</v>
      </c>
    </row>
    <row r="30" ht="18" customHeight="1">
      <c r="A30" s="37" t="s">
        <v>190</v>
      </c>
    </row>
    <row r="31" spans="1:5" ht="18" customHeight="1">
      <c r="A31" s="37" t="s">
        <v>412</v>
      </c>
      <c r="E31" s="37" t="s">
        <v>188</v>
      </c>
    </row>
    <row r="32" spans="1:5" ht="18" customHeight="1">
      <c r="A32" s="37" t="s">
        <v>411</v>
      </c>
      <c r="E32" s="37" t="s">
        <v>189</v>
      </c>
    </row>
    <row r="33" ht="18" customHeight="1">
      <c r="A33" s="37" t="s">
        <v>725</v>
      </c>
    </row>
    <row r="34" ht="18" customHeight="1">
      <c r="A34" s="37" t="s">
        <v>726</v>
      </c>
    </row>
    <row r="35" ht="18" customHeight="1">
      <c r="A35" s="37" t="s">
        <v>727</v>
      </c>
    </row>
    <row r="36" ht="18" customHeight="1">
      <c r="A36" s="37" t="s">
        <v>728</v>
      </c>
    </row>
    <row r="37" ht="18" customHeight="1">
      <c r="A37" s="37" t="s">
        <v>729</v>
      </c>
    </row>
    <row r="38" ht="18" customHeight="1">
      <c r="A38" s="37" t="s">
        <v>730</v>
      </c>
    </row>
    <row r="39" ht="18" customHeight="1">
      <c r="A39" s="37" t="s">
        <v>731</v>
      </c>
    </row>
    <row r="40" ht="18" customHeight="1">
      <c r="A40" s="37" t="s">
        <v>732</v>
      </c>
    </row>
    <row r="41" ht="18" customHeight="1">
      <c r="A41" s="37" t="s">
        <v>733</v>
      </c>
    </row>
    <row r="42" ht="18" customHeight="1">
      <c r="A42" s="37" t="s">
        <v>734</v>
      </c>
    </row>
    <row r="43" ht="18" customHeight="1">
      <c r="A43" s="37" t="s">
        <v>191</v>
      </c>
    </row>
    <row r="44" ht="18" customHeight="1">
      <c r="A44" s="37" t="s">
        <v>215</v>
      </c>
    </row>
    <row r="45" ht="18" customHeight="1">
      <c r="A45" s="37" t="s">
        <v>735</v>
      </c>
    </row>
    <row r="46" ht="18" customHeight="1">
      <c r="A46" s="37" t="s">
        <v>736</v>
      </c>
    </row>
    <row r="47" ht="18" customHeight="1">
      <c r="A47" s="37" t="s">
        <v>737</v>
      </c>
    </row>
    <row r="48" ht="18" customHeight="1">
      <c r="A48" s="37" t="s">
        <v>738</v>
      </c>
    </row>
    <row r="49" ht="18" customHeight="1">
      <c r="A49" s="37" t="s">
        <v>739</v>
      </c>
    </row>
    <row r="50" ht="18" customHeight="1">
      <c r="A50" s="37" t="s">
        <v>740</v>
      </c>
    </row>
    <row r="51" ht="18" customHeight="1">
      <c r="A51" s="37" t="s">
        <v>741</v>
      </c>
    </row>
    <row r="52" ht="18" customHeight="1">
      <c r="A52" s="37" t="s">
        <v>742</v>
      </c>
    </row>
    <row r="53" ht="18" customHeight="1">
      <c r="A53" s="37" t="s">
        <v>743</v>
      </c>
    </row>
    <row r="54" ht="18" customHeight="1">
      <c r="A54" s="37" t="s">
        <v>744</v>
      </c>
    </row>
    <row r="55" ht="18" customHeight="1">
      <c r="A55" s="37" t="s">
        <v>745</v>
      </c>
    </row>
    <row r="56" ht="18" customHeight="1">
      <c r="A56" s="37" t="s">
        <v>746</v>
      </c>
    </row>
    <row r="57" ht="18" customHeight="1">
      <c r="A57" s="37" t="s">
        <v>747</v>
      </c>
    </row>
    <row r="58" ht="18" customHeight="1">
      <c r="A58" s="37" t="s">
        <v>748</v>
      </c>
    </row>
    <row r="59" ht="18" customHeight="1">
      <c r="A59" s="37" t="s">
        <v>749</v>
      </c>
    </row>
    <row r="60" ht="18" customHeight="1">
      <c r="A60" s="37" t="s">
        <v>750</v>
      </c>
    </row>
    <row r="61" ht="18" customHeight="1">
      <c r="A61" s="37" t="s">
        <v>751</v>
      </c>
    </row>
    <row r="62" ht="18" customHeight="1">
      <c r="A62" s="37" t="s">
        <v>752</v>
      </c>
    </row>
    <row r="63" ht="18" customHeight="1">
      <c r="A63" s="37" t="s">
        <v>753</v>
      </c>
    </row>
    <row r="64" ht="18" customHeight="1">
      <c r="A64" s="37" t="s">
        <v>754</v>
      </c>
    </row>
    <row r="65" ht="18" customHeight="1">
      <c r="A65" s="37" t="s">
        <v>755</v>
      </c>
    </row>
    <row r="66" ht="18" customHeight="1"/>
    <row r="67" ht="18" customHeight="1">
      <c r="A67" s="43" t="s">
        <v>756</v>
      </c>
    </row>
    <row r="68" spans="1:5" ht="18" customHeight="1">
      <c r="A68" s="37" t="s">
        <v>757</v>
      </c>
      <c r="C68" s="222"/>
      <c r="D68" s="142" t="s">
        <v>758</v>
      </c>
      <c r="E68" s="142" t="s">
        <v>759</v>
      </c>
    </row>
    <row r="69" spans="1:5" ht="18" customHeight="1">
      <c r="A69" s="44" t="s">
        <v>192</v>
      </c>
      <c r="B69" s="46"/>
      <c r="C69" s="223"/>
      <c r="D69" s="141" t="e">
        <f>#REF!</f>
        <v>#REF!</v>
      </c>
      <c r="E69" s="142" t="e">
        <f>#REF!</f>
        <v>#REF!</v>
      </c>
    </row>
    <row r="70" spans="1:5" ht="18" customHeight="1">
      <c r="A70" s="44" t="s">
        <v>193</v>
      </c>
      <c r="B70" s="46"/>
      <c r="C70" s="223"/>
      <c r="D70" s="141" t="e">
        <f>#REF!</f>
        <v>#REF!</v>
      </c>
      <c r="E70" s="142" t="e">
        <f>#REF!</f>
        <v>#REF!</v>
      </c>
    </row>
    <row r="71" spans="1:5" ht="18" customHeight="1">
      <c r="A71" s="44" t="s">
        <v>194</v>
      </c>
      <c r="B71" s="46"/>
      <c r="C71" s="223"/>
      <c r="D71" s="142"/>
      <c r="E71" s="142"/>
    </row>
    <row r="72" spans="1:13" s="50" customFormat="1" ht="18" customHeight="1">
      <c r="A72" s="47" t="s">
        <v>760</v>
      </c>
      <c r="B72" s="48"/>
      <c r="C72" s="49"/>
      <c r="D72" s="143" t="e">
        <f>SUM(D69:D71)</f>
        <v>#REF!</v>
      </c>
      <c r="E72" s="143" t="e">
        <f>SUM(E69:E71)</f>
        <v>#REF!</v>
      </c>
      <c r="F72" s="43"/>
      <c r="G72" s="43"/>
      <c r="H72" s="43"/>
      <c r="I72" s="43"/>
      <c r="M72" s="43"/>
    </row>
    <row r="73" spans="1:5" ht="18" customHeight="1">
      <c r="A73" s="37" t="s">
        <v>761</v>
      </c>
      <c r="D73" s="144" t="s">
        <v>758</v>
      </c>
      <c r="E73" s="144" t="s">
        <v>759</v>
      </c>
    </row>
    <row r="74" spans="1:5" ht="18" customHeight="1">
      <c r="A74" s="51" t="s">
        <v>195</v>
      </c>
      <c r="B74" s="46"/>
      <c r="C74" s="52"/>
      <c r="D74" s="145"/>
      <c r="E74" s="145"/>
    </row>
    <row r="75" spans="1:5" ht="18" customHeight="1">
      <c r="A75" s="51" t="s">
        <v>196</v>
      </c>
      <c r="B75" s="46"/>
      <c r="C75" s="52"/>
      <c r="D75" s="145"/>
      <c r="E75" s="145"/>
    </row>
    <row r="76" spans="1:5" ht="18" customHeight="1">
      <c r="A76" s="51" t="s">
        <v>197</v>
      </c>
      <c r="B76" s="46"/>
      <c r="C76" s="52"/>
      <c r="D76" s="145"/>
      <c r="E76" s="145"/>
    </row>
    <row r="77" spans="1:13" s="50" customFormat="1" ht="18" customHeight="1">
      <c r="A77" s="47" t="s">
        <v>500</v>
      </c>
      <c r="B77" s="54"/>
      <c r="C77" s="55"/>
      <c r="D77" s="146"/>
      <c r="E77" s="146"/>
      <c r="F77" s="43"/>
      <c r="G77" s="43"/>
      <c r="H77" s="43"/>
      <c r="I77" s="43"/>
      <c r="M77" s="43"/>
    </row>
    <row r="78" spans="1:5" ht="18" customHeight="1">
      <c r="A78" s="37" t="s">
        <v>762</v>
      </c>
      <c r="D78" s="144" t="s">
        <v>758</v>
      </c>
      <c r="E78" s="144" t="s">
        <v>759</v>
      </c>
    </row>
    <row r="79" spans="1:5" ht="18" customHeight="1">
      <c r="A79" s="51" t="s">
        <v>198</v>
      </c>
      <c r="B79" s="46"/>
      <c r="C79" s="52"/>
      <c r="D79" s="141"/>
      <c r="E79" s="141"/>
    </row>
    <row r="80" spans="1:5" ht="18" customHeight="1">
      <c r="A80" s="51" t="s">
        <v>199</v>
      </c>
      <c r="B80" s="46"/>
      <c r="C80" s="52"/>
      <c r="D80" s="141"/>
      <c r="E80" s="141"/>
    </row>
    <row r="81" spans="1:5" ht="18" customHeight="1">
      <c r="A81" s="51" t="s">
        <v>202</v>
      </c>
      <c r="B81" s="46"/>
      <c r="C81" s="52"/>
      <c r="D81" s="141"/>
      <c r="E81" s="141"/>
    </row>
    <row r="82" spans="1:5" ht="18" customHeight="1">
      <c r="A82" s="51" t="s">
        <v>203</v>
      </c>
      <c r="B82" s="46"/>
      <c r="C82" s="52"/>
      <c r="D82" s="134" t="e">
        <f>#REF!</f>
        <v>#REF!</v>
      </c>
      <c r="E82" s="142" t="e">
        <f>#REF!</f>
        <v>#REF!</v>
      </c>
    </row>
    <row r="83" spans="1:13" s="50" customFormat="1" ht="18" customHeight="1">
      <c r="A83" s="47" t="s">
        <v>760</v>
      </c>
      <c r="B83" s="54"/>
      <c r="C83" s="55"/>
      <c r="D83" s="147" t="e">
        <f>SUM(D79:D82)</f>
        <v>#REF!</v>
      </c>
      <c r="E83" s="147" t="e">
        <f>SUM(E79:E82)</f>
        <v>#REF!</v>
      </c>
      <c r="F83" s="43"/>
      <c r="G83" s="43"/>
      <c r="H83" s="43"/>
      <c r="I83" s="43"/>
      <c r="M83" s="43"/>
    </row>
    <row r="84" spans="1:13" s="50" customFormat="1" ht="18" customHeight="1">
      <c r="A84" s="47"/>
      <c r="B84" s="54"/>
      <c r="C84" s="55"/>
      <c r="D84" s="147"/>
      <c r="E84" s="147"/>
      <c r="F84" s="43"/>
      <c r="G84" s="43"/>
      <c r="H84" s="43"/>
      <c r="I84" s="43"/>
      <c r="M84" s="43"/>
    </row>
    <row r="85" spans="1:13" s="50" customFormat="1" ht="18" customHeight="1">
      <c r="A85" s="47"/>
      <c r="B85" s="54"/>
      <c r="C85" s="55"/>
      <c r="D85" s="147"/>
      <c r="E85" s="147"/>
      <c r="F85" s="43"/>
      <c r="G85" s="43"/>
      <c r="H85" s="43"/>
      <c r="I85" s="43"/>
      <c r="M85" s="43"/>
    </row>
    <row r="86" spans="1:5" ht="18" customHeight="1">
      <c r="A86" s="51" t="s">
        <v>763</v>
      </c>
      <c r="B86" s="46"/>
      <c r="C86" s="59"/>
      <c r="D86" s="141" t="s">
        <v>758</v>
      </c>
      <c r="E86" s="141" t="s">
        <v>759</v>
      </c>
    </row>
    <row r="87" spans="1:5" ht="18" customHeight="1">
      <c r="A87" s="51" t="s">
        <v>204</v>
      </c>
      <c r="B87" s="46"/>
      <c r="C87" s="59"/>
      <c r="D87" s="141"/>
      <c r="E87" s="141"/>
    </row>
    <row r="88" spans="1:5" ht="18" customHeight="1">
      <c r="A88" s="51" t="s">
        <v>205</v>
      </c>
      <c r="B88" s="46"/>
      <c r="C88" s="59"/>
      <c r="D88" s="141" t="e">
        <f>#REF!</f>
        <v>#REF!</v>
      </c>
      <c r="E88" s="141" t="e">
        <f>#REF!</f>
        <v>#REF!</v>
      </c>
    </row>
    <row r="89" spans="1:5" ht="18" customHeight="1">
      <c r="A89" s="51" t="s">
        <v>206</v>
      </c>
      <c r="B89" s="46"/>
      <c r="C89" s="59"/>
      <c r="D89" s="141" t="e">
        <f>#REF!</f>
        <v>#REF!</v>
      </c>
      <c r="E89" s="141" t="e">
        <f>#REF!</f>
        <v>#REF!</v>
      </c>
    </row>
    <row r="90" spans="1:5" ht="18" customHeight="1">
      <c r="A90" s="51" t="s">
        <v>207</v>
      </c>
      <c r="B90" s="46"/>
      <c r="C90" s="59"/>
      <c r="D90" s="141" t="e">
        <f>#REF!</f>
        <v>#REF!</v>
      </c>
      <c r="E90" s="141" t="e">
        <f>#REF!</f>
        <v>#REF!</v>
      </c>
    </row>
    <row r="91" spans="1:5" ht="18" customHeight="1">
      <c r="A91" s="51" t="s">
        <v>208</v>
      </c>
      <c r="B91" s="46"/>
      <c r="C91" s="59"/>
      <c r="D91" s="141" t="e">
        <f>#REF!</f>
        <v>#REF!</v>
      </c>
      <c r="E91" s="141" t="e">
        <f>#REF!</f>
        <v>#REF!</v>
      </c>
    </row>
    <row r="92" spans="1:5" ht="18" customHeight="1">
      <c r="A92" s="51" t="s">
        <v>209</v>
      </c>
      <c r="B92" s="46"/>
      <c r="C92" s="59"/>
      <c r="D92" s="141" t="e">
        <f>#REF!</f>
        <v>#REF!</v>
      </c>
      <c r="E92" s="141" t="e">
        <f>#REF!</f>
        <v>#REF!</v>
      </c>
    </row>
    <row r="93" spans="1:5" ht="18" customHeight="1">
      <c r="A93" s="51" t="s">
        <v>210</v>
      </c>
      <c r="B93" s="46"/>
      <c r="C93" s="59"/>
      <c r="D93" s="141"/>
      <c r="E93" s="141"/>
    </row>
    <row r="94" spans="1:5" ht="18" customHeight="1">
      <c r="A94" s="51" t="s">
        <v>211</v>
      </c>
      <c r="B94" s="46"/>
      <c r="C94" s="98"/>
      <c r="D94" s="141"/>
      <c r="E94" s="148"/>
    </row>
    <row r="95" spans="1:5" ht="18" customHeight="1">
      <c r="A95" s="51" t="s">
        <v>370</v>
      </c>
      <c r="B95" s="46"/>
      <c r="C95" s="59"/>
      <c r="D95" s="141"/>
      <c r="E95" s="141"/>
    </row>
    <row r="96" spans="1:13" s="50" customFormat="1" ht="18" customHeight="1">
      <c r="A96" s="60" t="s">
        <v>764</v>
      </c>
      <c r="B96" s="54"/>
      <c r="C96" s="61"/>
      <c r="D96" s="147" t="e">
        <f>SUM(D87:D95)</f>
        <v>#REF!</v>
      </c>
      <c r="E96" s="147" t="e">
        <f>SUM(E87:E95)</f>
        <v>#REF!</v>
      </c>
      <c r="F96" s="43"/>
      <c r="G96" s="43"/>
      <c r="H96" s="43"/>
      <c r="I96" s="43"/>
      <c r="M96" s="43"/>
    </row>
    <row r="97" ht="18" customHeight="1">
      <c r="A97" s="37" t="s">
        <v>765</v>
      </c>
    </row>
    <row r="98" ht="18" customHeight="1">
      <c r="A98" s="37" t="s">
        <v>766</v>
      </c>
    </row>
    <row r="99" ht="18" customHeight="1">
      <c r="A99" s="37" t="s">
        <v>767</v>
      </c>
    </row>
    <row r="100" spans="1:5" ht="18" customHeight="1">
      <c r="A100" s="37" t="s">
        <v>768</v>
      </c>
      <c r="C100" s="38"/>
      <c r="D100" s="145" t="s">
        <v>758</v>
      </c>
      <c r="E100" s="145" t="s">
        <v>759</v>
      </c>
    </row>
    <row r="101" spans="1:5" ht="18" customHeight="1">
      <c r="A101" s="51" t="s">
        <v>371</v>
      </c>
      <c r="B101" s="46"/>
      <c r="C101" s="59"/>
      <c r="D101" s="149"/>
      <c r="E101" s="141"/>
    </row>
    <row r="102" spans="1:5" ht="18" customHeight="1">
      <c r="A102" s="51" t="s">
        <v>372</v>
      </c>
      <c r="B102" s="46"/>
      <c r="C102" s="52"/>
      <c r="D102" s="141" t="e">
        <f>#REF!</f>
        <v>#REF!</v>
      </c>
      <c r="E102" s="141" t="e">
        <f>#REF!</f>
        <v>#REF!</v>
      </c>
    </row>
    <row r="103" spans="1:13" s="50" customFormat="1" ht="18" customHeight="1">
      <c r="A103" s="47" t="s">
        <v>760</v>
      </c>
      <c r="B103" s="54"/>
      <c r="C103" s="55"/>
      <c r="D103" s="147" t="e">
        <f>SUM(D101:D102)</f>
        <v>#REF!</v>
      </c>
      <c r="E103" s="147" t="e">
        <f>SUM(E101:E102)</f>
        <v>#REF!</v>
      </c>
      <c r="F103" s="43"/>
      <c r="G103" s="43"/>
      <c r="H103" s="43"/>
      <c r="I103" s="43"/>
      <c r="M103" s="43"/>
    </row>
    <row r="104" spans="1:5" ht="18" customHeight="1">
      <c r="A104" s="37" t="s">
        <v>769</v>
      </c>
      <c r="C104" s="38"/>
      <c r="D104" s="145" t="s">
        <v>758</v>
      </c>
      <c r="E104" s="145" t="s">
        <v>759</v>
      </c>
    </row>
    <row r="105" spans="1:5" ht="18" customHeight="1">
      <c r="A105" s="51" t="s">
        <v>373</v>
      </c>
      <c r="B105" s="46"/>
      <c r="C105" s="52"/>
      <c r="D105" s="141"/>
      <c r="E105" s="141"/>
    </row>
    <row r="106" spans="1:5" ht="18" customHeight="1">
      <c r="A106" s="51" t="s">
        <v>374</v>
      </c>
      <c r="B106" s="46"/>
      <c r="C106" s="52"/>
      <c r="D106" s="141"/>
      <c r="E106" s="141"/>
    </row>
    <row r="107" spans="1:13" s="50" customFormat="1" ht="18" customHeight="1">
      <c r="A107" s="47" t="s">
        <v>760</v>
      </c>
      <c r="B107" s="54"/>
      <c r="C107" s="55"/>
      <c r="D107" s="147">
        <f>SUM(D105:D106)</f>
        <v>0</v>
      </c>
      <c r="E107" s="147">
        <f>SUM(E105:E106)</f>
        <v>0</v>
      </c>
      <c r="F107" s="43"/>
      <c r="G107" s="43"/>
      <c r="H107" s="43"/>
      <c r="I107" s="43"/>
      <c r="M107" s="43"/>
    </row>
    <row r="108" spans="1:5" ht="18" customHeight="1">
      <c r="A108" s="37" t="s">
        <v>815</v>
      </c>
      <c r="C108" s="38"/>
      <c r="D108" s="145" t="s">
        <v>758</v>
      </c>
      <c r="E108" s="145" t="s">
        <v>759</v>
      </c>
    </row>
    <row r="109" spans="1:5" ht="18" customHeight="1">
      <c r="A109" s="51" t="s">
        <v>377</v>
      </c>
      <c r="B109" s="46"/>
      <c r="C109" s="52"/>
      <c r="D109" s="141"/>
      <c r="E109" s="141"/>
    </row>
    <row r="110" spans="1:5" ht="18" customHeight="1">
      <c r="A110" s="51" t="s">
        <v>378</v>
      </c>
      <c r="B110" s="46"/>
      <c r="C110" s="52"/>
      <c r="D110" s="141"/>
      <c r="E110" s="141"/>
    </row>
    <row r="111" spans="1:5" ht="18" customHeight="1">
      <c r="A111" s="51" t="s">
        <v>379</v>
      </c>
      <c r="B111" s="46"/>
      <c r="C111" s="52"/>
      <c r="D111" s="141"/>
      <c r="E111" s="141"/>
    </row>
    <row r="112" spans="1:5" ht="18" customHeight="1">
      <c r="A112" s="51" t="s">
        <v>380</v>
      </c>
      <c r="B112" s="46"/>
      <c r="C112" s="52"/>
      <c r="D112" s="141"/>
      <c r="E112" s="141"/>
    </row>
    <row r="113" spans="1:13" s="50" customFormat="1" ht="18" customHeight="1">
      <c r="A113" s="47" t="s">
        <v>760</v>
      </c>
      <c r="B113" s="54"/>
      <c r="C113" s="55"/>
      <c r="D113" s="147"/>
      <c r="E113" s="147"/>
      <c r="F113" s="43"/>
      <c r="G113" s="43"/>
      <c r="H113" s="43"/>
      <c r="I113" s="43"/>
      <c r="M113" s="43"/>
    </row>
    <row r="114" spans="1:13" s="102" customFormat="1" ht="18" customHeight="1">
      <c r="A114" s="103" t="s">
        <v>816</v>
      </c>
      <c r="B114" s="103"/>
      <c r="C114" s="103"/>
      <c r="D114" s="150"/>
      <c r="E114" s="150"/>
      <c r="F114" s="103"/>
      <c r="G114" s="103"/>
      <c r="H114" s="103"/>
      <c r="I114" s="103"/>
      <c r="M114" s="103"/>
    </row>
    <row r="115" spans="1:13" s="105" customFormat="1" ht="29.25" customHeight="1">
      <c r="A115" s="108" t="s">
        <v>817</v>
      </c>
      <c r="B115" s="109" t="s">
        <v>696</v>
      </c>
      <c r="C115" s="110" t="s">
        <v>818</v>
      </c>
      <c r="D115" s="110" t="s">
        <v>819</v>
      </c>
      <c r="E115" s="110" t="s">
        <v>820</v>
      </c>
      <c r="F115" s="111" t="s">
        <v>695</v>
      </c>
      <c r="G115" s="112"/>
      <c r="H115" s="113"/>
      <c r="I115" s="113"/>
      <c r="M115" s="106"/>
    </row>
    <row r="116" spans="1:13" s="105" customFormat="1" ht="15.75">
      <c r="A116" s="104"/>
      <c r="B116" s="151"/>
      <c r="C116" s="151"/>
      <c r="D116" s="152"/>
      <c r="E116" s="153"/>
      <c r="F116" s="154"/>
      <c r="G116" s="112"/>
      <c r="H116" s="113"/>
      <c r="I116" s="113"/>
      <c r="M116" s="106"/>
    </row>
    <row r="117" spans="1:13" s="105" customFormat="1" ht="15.75">
      <c r="A117" s="104" t="s">
        <v>821</v>
      </c>
      <c r="B117" s="151"/>
      <c r="C117" s="151"/>
      <c r="D117" s="152"/>
      <c r="E117" s="153"/>
      <c r="F117" s="155"/>
      <c r="G117" s="101"/>
      <c r="H117" s="101"/>
      <c r="I117" s="101"/>
      <c r="M117" s="106"/>
    </row>
    <row r="118" spans="1:13" s="105" customFormat="1" ht="15.75">
      <c r="A118" s="99" t="s">
        <v>822</v>
      </c>
      <c r="B118" s="156">
        <v>4505290814</v>
      </c>
      <c r="C118" s="156">
        <v>5524352808</v>
      </c>
      <c r="D118" s="157">
        <v>2067122361</v>
      </c>
      <c r="E118" s="127">
        <v>284612544</v>
      </c>
      <c r="F118" s="158">
        <f>SUM(B118:E118)</f>
        <v>12381378527</v>
      </c>
      <c r="G118" s="101"/>
      <c r="H118" s="101"/>
      <c r="I118" s="101"/>
      <c r="M118" s="106"/>
    </row>
    <row r="119" spans="1:13" s="102" customFormat="1" ht="15.75">
      <c r="A119" s="99" t="s">
        <v>381</v>
      </c>
      <c r="B119" s="156"/>
      <c r="C119" s="156"/>
      <c r="D119" s="157"/>
      <c r="E119" s="127"/>
      <c r="F119" s="158">
        <f aca="true" t="shared" si="0" ref="F119:F136">SUM(B119:E119)</f>
        <v>0</v>
      </c>
      <c r="G119" s="101"/>
      <c r="H119" s="101"/>
      <c r="I119" s="101"/>
      <c r="M119" s="103"/>
    </row>
    <row r="120" spans="1:13" s="102" customFormat="1" ht="15.75">
      <c r="A120" s="99" t="s">
        <v>382</v>
      </c>
      <c r="B120" s="156"/>
      <c r="C120" s="156"/>
      <c r="D120" s="157"/>
      <c r="E120" s="127"/>
      <c r="F120" s="158">
        <f t="shared" si="0"/>
        <v>0</v>
      </c>
      <c r="G120" s="101"/>
      <c r="H120" s="101"/>
      <c r="I120" s="101"/>
      <c r="M120" s="103"/>
    </row>
    <row r="121" spans="1:13" s="102" customFormat="1" ht="15.75">
      <c r="A121" s="99" t="s">
        <v>11</v>
      </c>
      <c r="B121" s="156"/>
      <c r="C121" s="156"/>
      <c r="D121" s="157"/>
      <c r="E121" s="127"/>
      <c r="F121" s="158">
        <f t="shared" si="0"/>
        <v>0</v>
      </c>
      <c r="G121" s="101"/>
      <c r="H121" s="101"/>
      <c r="I121" s="101"/>
      <c r="M121" s="103"/>
    </row>
    <row r="122" spans="1:13" s="102" customFormat="1" ht="15.75">
      <c r="A122" s="99" t="s">
        <v>383</v>
      </c>
      <c r="B122" s="156"/>
      <c r="C122" s="156"/>
      <c r="D122" s="157"/>
      <c r="E122" s="127"/>
      <c r="F122" s="158">
        <f t="shared" si="0"/>
        <v>0</v>
      </c>
      <c r="G122" s="101"/>
      <c r="H122" s="101"/>
      <c r="I122" s="101"/>
      <c r="M122" s="103"/>
    </row>
    <row r="123" spans="1:13" s="102" customFormat="1" ht="15.75">
      <c r="A123" s="99" t="s">
        <v>384</v>
      </c>
      <c r="B123" s="156"/>
      <c r="C123" s="156"/>
      <c r="D123" s="157"/>
      <c r="E123" s="127"/>
      <c r="F123" s="158">
        <f t="shared" si="0"/>
        <v>0</v>
      </c>
      <c r="G123" s="101"/>
      <c r="H123" s="101"/>
      <c r="I123" s="101"/>
      <c r="M123" s="103"/>
    </row>
    <row r="124" spans="1:13" s="102" customFormat="1" ht="15.75">
      <c r="A124" s="99" t="s">
        <v>385</v>
      </c>
      <c r="B124" s="156"/>
      <c r="C124" s="156"/>
      <c r="D124" s="157"/>
      <c r="E124" s="127"/>
      <c r="F124" s="158">
        <f t="shared" si="0"/>
        <v>0</v>
      </c>
      <c r="G124" s="101"/>
      <c r="H124" s="101"/>
      <c r="I124" s="101"/>
      <c r="M124" s="103"/>
    </row>
    <row r="125" spans="1:13" s="102" customFormat="1" ht="15.75">
      <c r="A125" s="99" t="s">
        <v>823</v>
      </c>
      <c r="B125" s="156">
        <f>B118+B119+B120+B121-B122-B123-B124</f>
        <v>4505290814</v>
      </c>
      <c r="C125" s="156">
        <f>C118+C119+C120+C121-C122-C123-C124</f>
        <v>5524352808</v>
      </c>
      <c r="D125" s="156">
        <f>D118+D119+D120+D121-D122-D123-D124</f>
        <v>2067122361</v>
      </c>
      <c r="E125" s="156">
        <f>E118+E119+E120+E121-E122-E123-E124</f>
        <v>284612544</v>
      </c>
      <c r="F125" s="158">
        <f t="shared" si="0"/>
        <v>12381378527</v>
      </c>
      <c r="G125" s="101"/>
      <c r="H125" s="101"/>
      <c r="I125" s="101"/>
      <c r="M125" s="103"/>
    </row>
    <row r="126" spans="1:13" s="105" customFormat="1" ht="15.75">
      <c r="A126" s="104" t="s">
        <v>824</v>
      </c>
      <c r="B126" s="156"/>
      <c r="C126" s="156"/>
      <c r="D126" s="157"/>
      <c r="E126" s="127"/>
      <c r="F126" s="158">
        <f t="shared" si="0"/>
        <v>0</v>
      </c>
      <c r="G126" s="101"/>
      <c r="H126" s="101"/>
      <c r="I126" s="101"/>
      <c r="M126" s="106"/>
    </row>
    <row r="127" spans="1:13" s="102" customFormat="1" ht="15.75">
      <c r="A127" s="99" t="s">
        <v>822</v>
      </c>
      <c r="B127" s="156">
        <v>3193913273</v>
      </c>
      <c r="C127" s="156">
        <v>3570512374</v>
      </c>
      <c r="D127" s="157">
        <v>1120399518</v>
      </c>
      <c r="E127" s="127">
        <v>250415731</v>
      </c>
      <c r="F127" s="158">
        <f t="shared" si="0"/>
        <v>8135240896</v>
      </c>
      <c r="G127" s="101"/>
      <c r="H127" s="101"/>
      <c r="I127" s="101"/>
      <c r="M127" s="103"/>
    </row>
    <row r="128" spans="1:13" s="102" customFormat="1" ht="15.75">
      <c r="A128" s="99" t="s">
        <v>386</v>
      </c>
      <c r="B128" s="156"/>
      <c r="C128" s="156"/>
      <c r="D128" s="157"/>
      <c r="E128" s="127"/>
      <c r="F128" s="158">
        <f t="shared" si="0"/>
        <v>0</v>
      </c>
      <c r="G128" s="101"/>
      <c r="H128" s="101"/>
      <c r="I128" s="101"/>
      <c r="M128" s="103"/>
    </row>
    <row r="129" spans="1:13" s="102" customFormat="1" ht="15.75">
      <c r="A129" s="99" t="s">
        <v>11</v>
      </c>
      <c r="B129" s="156"/>
      <c r="C129" s="156"/>
      <c r="D129" s="157"/>
      <c r="E129" s="127"/>
      <c r="F129" s="158">
        <f t="shared" si="0"/>
        <v>0</v>
      </c>
      <c r="G129" s="101"/>
      <c r="H129" s="101"/>
      <c r="I129" s="101"/>
      <c r="M129" s="103"/>
    </row>
    <row r="130" spans="1:13" s="102" customFormat="1" ht="15.75">
      <c r="A130" s="99" t="s">
        <v>383</v>
      </c>
      <c r="B130" s="156"/>
      <c r="C130" s="156"/>
      <c r="D130" s="157"/>
      <c r="E130" s="127"/>
      <c r="F130" s="158">
        <f t="shared" si="0"/>
        <v>0</v>
      </c>
      <c r="G130" s="101"/>
      <c r="H130" s="101"/>
      <c r="I130" s="101"/>
      <c r="M130" s="103"/>
    </row>
    <row r="131" spans="1:13" s="102" customFormat="1" ht="15.75">
      <c r="A131" s="99" t="s">
        <v>387</v>
      </c>
      <c r="B131" s="156"/>
      <c r="C131" s="156"/>
      <c r="D131" s="157"/>
      <c r="E131" s="127"/>
      <c r="F131" s="158">
        <f t="shared" si="0"/>
        <v>0</v>
      </c>
      <c r="G131" s="101"/>
      <c r="H131" s="101"/>
      <c r="I131" s="101"/>
      <c r="M131" s="103"/>
    </row>
    <row r="132" spans="1:13" s="102" customFormat="1" ht="15.75">
      <c r="A132" s="99" t="s">
        <v>385</v>
      </c>
      <c r="B132" s="156"/>
      <c r="C132" s="156"/>
      <c r="D132" s="157"/>
      <c r="E132" s="127"/>
      <c r="F132" s="158">
        <f t="shared" si="0"/>
        <v>0</v>
      </c>
      <c r="G132" s="101"/>
      <c r="H132" s="101"/>
      <c r="I132" s="101"/>
      <c r="M132" s="103"/>
    </row>
    <row r="133" spans="1:13" s="102" customFormat="1" ht="15.75">
      <c r="A133" s="99" t="s">
        <v>823</v>
      </c>
      <c r="B133" s="156">
        <f>B127+B128+B129-B130-B131-B132</f>
        <v>3193913273</v>
      </c>
      <c r="C133" s="156">
        <f>C127+C128+C129-C130-C131-C132</f>
        <v>3570512374</v>
      </c>
      <c r="D133" s="156">
        <f>D127+D128+D129-D130-D131-D132</f>
        <v>1120399518</v>
      </c>
      <c r="E133" s="156">
        <f>E127+E128+E129-E130-E131-E132</f>
        <v>250415731</v>
      </c>
      <c r="F133" s="158">
        <f t="shared" si="0"/>
        <v>8135240896</v>
      </c>
      <c r="G133" s="101"/>
      <c r="H133" s="101"/>
      <c r="I133" s="101"/>
      <c r="M133" s="103"/>
    </row>
    <row r="134" spans="1:13" s="105" customFormat="1" ht="15.75">
      <c r="A134" s="104" t="s">
        <v>825</v>
      </c>
      <c r="B134" s="156"/>
      <c r="C134" s="156"/>
      <c r="D134" s="157"/>
      <c r="E134" s="127"/>
      <c r="F134" s="158">
        <f t="shared" si="0"/>
        <v>0</v>
      </c>
      <c r="G134" s="101"/>
      <c r="H134" s="101"/>
      <c r="I134" s="101"/>
      <c r="M134" s="106"/>
    </row>
    <row r="135" spans="1:13" s="102" customFormat="1" ht="15.75">
      <c r="A135" s="99" t="s">
        <v>414</v>
      </c>
      <c r="B135" s="156">
        <f>B118-B127</f>
        <v>1311377541</v>
      </c>
      <c r="C135" s="156">
        <f>C118-C127</f>
        <v>1953840434</v>
      </c>
      <c r="D135" s="156">
        <f>D118-D127</f>
        <v>946722843</v>
      </c>
      <c r="E135" s="156">
        <f>E118-E127</f>
        <v>34196813</v>
      </c>
      <c r="F135" s="158">
        <f t="shared" si="0"/>
        <v>4246137631</v>
      </c>
      <c r="G135" s="101"/>
      <c r="H135" s="101"/>
      <c r="I135" s="101"/>
      <c r="M135" s="103"/>
    </row>
    <row r="136" spans="1:13" s="102" customFormat="1" ht="15.75">
      <c r="A136" s="107" t="s">
        <v>413</v>
      </c>
      <c r="B136" s="159">
        <f>B125-B133</f>
        <v>1311377541</v>
      </c>
      <c r="C136" s="159">
        <f>C125-C133</f>
        <v>1953840434</v>
      </c>
      <c r="D136" s="159">
        <f>D125-D133</f>
        <v>946722843</v>
      </c>
      <c r="E136" s="159">
        <f>E125-E133</f>
        <v>34196813</v>
      </c>
      <c r="F136" s="160">
        <f t="shared" si="0"/>
        <v>4246137631</v>
      </c>
      <c r="G136" s="101"/>
      <c r="H136" s="101"/>
      <c r="I136" s="101"/>
      <c r="M136" s="103"/>
    </row>
    <row r="137" spans="1:9" ht="15.75">
      <c r="A137" s="76" t="s">
        <v>828</v>
      </c>
      <c r="B137" s="40"/>
      <c r="C137" s="40"/>
      <c r="E137" s="71"/>
      <c r="F137" s="71"/>
      <c r="G137" s="71"/>
      <c r="H137" s="71"/>
      <c r="I137" s="71"/>
    </row>
    <row r="138" spans="1:9" ht="15.75">
      <c r="A138" s="76" t="s">
        <v>829</v>
      </c>
      <c r="B138" s="40"/>
      <c r="C138" s="40"/>
      <c r="E138" s="71"/>
      <c r="F138" s="71"/>
      <c r="G138" s="71"/>
      <c r="H138" s="71"/>
      <c r="I138" s="71"/>
    </row>
    <row r="139" spans="1:9" ht="15.75">
      <c r="A139" s="76" t="s">
        <v>830</v>
      </c>
      <c r="B139" s="40"/>
      <c r="C139" s="40"/>
      <c r="E139" s="71"/>
      <c r="F139" s="71"/>
      <c r="G139" s="71"/>
      <c r="H139" s="71"/>
      <c r="I139" s="71"/>
    </row>
    <row r="140" spans="1:9" ht="15.75">
      <c r="A140" s="76" t="s">
        <v>831</v>
      </c>
      <c r="B140" s="40"/>
      <c r="C140" s="40"/>
      <c r="E140" s="71"/>
      <c r="F140" s="71"/>
      <c r="G140" s="71"/>
      <c r="H140" s="71"/>
      <c r="I140" s="71"/>
    </row>
    <row r="141" spans="1:9" ht="15.75">
      <c r="A141" s="76" t="s">
        <v>832</v>
      </c>
      <c r="B141" s="40"/>
      <c r="C141" s="40"/>
      <c r="E141" s="71"/>
      <c r="F141" s="71"/>
      <c r="G141" s="71"/>
      <c r="H141" s="71"/>
      <c r="I141" s="71"/>
    </row>
    <row r="142" spans="1:9" ht="15.75">
      <c r="A142" s="40" t="s">
        <v>833</v>
      </c>
      <c r="B142" s="40"/>
      <c r="C142" s="40"/>
      <c r="E142" s="71"/>
      <c r="F142" s="71"/>
      <c r="G142" s="71"/>
      <c r="H142" s="71"/>
      <c r="I142" s="71"/>
    </row>
    <row r="143" spans="1:13" s="50" customFormat="1" ht="27" customHeight="1">
      <c r="A143" s="62" t="s">
        <v>817</v>
      </c>
      <c r="B143" s="63" t="s">
        <v>696</v>
      </c>
      <c r="C143" s="64" t="s">
        <v>818</v>
      </c>
      <c r="D143" s="64" t="s">
        <v>819</v>
      </c>
      <c r="E143" s="64" t="s">
        <v>820</v>
      </c>
      <c r="F143" s="65" t="s">
        <v>695</v>
      </c>
      <c r="G143" s="66"/>
      <c r="H143" s="67"/>
      <c r="I143" s="67"/>
      <c r="M143" s="43"/>
    </row>
    <row r="144" spans="1:13" s="50" customFormat="1" ht="11.25" customHeight="1">
      <c r="A144" s="68"/>
      <c r="B144" s="161"/>
      <c r="C144" s="161"/>
      <c r="D144" s="147"/>
      <c r="E144" s="146"/>
      <c r="F144" s="162"/>
      <c r="G144" s="66"/>
      <c r="H144" s="67"/>
      <c r="I144" s="67"/>
      <c r="M144" s="43"/>
    </row>
    <row r="145" spans="1:13" s="50" customFormat="1" ht="15.75">
      <c r="A145" s="68" t="s">
        <v>834</v>
      </c>
      <c r="B145" s="161"/>
      <c r="C145" s="161"/>
      <c r="D145" s="147"/>
      <c r="E145" s="146"/>
      <c r="F145" s="163"/>
      <c r="G145" s="71"/>
      <c r="H145" s="71"/>
      <c r="I145" s="71"/>
      <c r="M145" s="43"/>
    </row>
    <row r="146" spans="1:13" s="50" customFormat="1" ht="15.75">
      <c r="A146" s="72" t="s">
        <v>822</v>
      </c>
      <c r="B146" s="161"/>
      <c r="C146" s="161"/>
      <c r="D146" s="147"/>
      <c r="E146" s="146"/>
      <c r="F146" s="163"/>
      <c r="G146" s="71"/>
      <c r="H146" s="71"/>
      <c r="I146" s="71"/>
      <c r="M146" s="43"/>
    </row>
    <row r="147" spans="1:9" ht="15.75">
      <c r="A147" s="72" t="s">
        <v>390</v>
      </c>
      <c r="B147" s="164"/>
      <c r="C147" s="164"/>
      <c r="D147" s="141"/>
      <c r="E147" s="146"/>
      <c r="F147" s="163"/>
      <c r="G147" s="71"/>
      <c r="H147" s="71"/>
      <c r="I147" s="71"/>
    </row>
    <row r="148" spans="1:9" ht="15.75">
      <c r="A148" s="72" t="s">
        <v>391</v>
      </c>
      <c r="B148" s="164"/>
      <c r="C148" s="164"/>
      <c r="D148" s="141"/>
      <c r="E148" s="146"/>
      <c r="F148" s="163"/>
      <c r="G148" s="71"/>
      <c r="H148" s="71"/>
      <c r="I148" s="71"/>
    </row>
    <row r="149" spans="1:9" ht="15.75">
      <c r="A149" s="72" t="s">
        <v>11</v>
      </c>
      <c r="B149" s="164"/>
      <c r="C149" s="164"/>
      <c r="D149" s="141"/>
      <c r="E149" s="146"/>
      <c r="F149" s="163"/>
      <c r="G149" s="71"/>
      <c r="H149" s="71"/>
      <c r="I149" s="71"/>
    </row>
    <row r="150" spans="1:9" ht="15.75">
      <c r="A150" s="72" t="s">
        <v>392</v>
      </c>
      <c r="B150" s="164"/>
      <c r="C150" s="164"/>
      <c r="D150" s="141"/>
      <c r="E150" s="146"/>
      <c r="F150" s="163"/>
      <c r="G150" s="71"/>
      <c r="H150" s="71"/>
      <c r="I150" s="71"/>
    </row>
    <row r="151" spans="1:9" ht="15.75">
      <c r="A151" s="72" t="s">
        <v>385</v>
      </c>
      <c r="B151" s="164"/>
      <c r="C151" s="164"/>
      <c r="D151" s="141"/>
      <c r="E151" s="146"/>
      <c r="F151" s="163"/>
      <c r="G151" s="71"/>
      <c r="H151" s="71"/>
      <c r="I151" s="71"/>
    </row>
    <row r="152" spans="1:9" ht="15.75">
      <c r="A152" s="72" t="s">
        <v>823</v>
      </c>
      <c r="B152" s="164"/>
      <c r="C152" s="164"/>
      <c r="D152" s="141"/>
      <c r="E152" s="146"/>
      <c r="F152" s="163"/>
      <c r="G152" s="71"/>
      <c r="H152" s="71"/>
      <c r="I152" s="71"/>
    </row>
    <row r="153" spans="1:13" s="50" customFormat="1" ht="15.75">
      <c r="A153" s="68" t="s">
        <v>824</v>
      </c>
      <c r="B153" s="161"/>
      <c r="C153" s="161"/>
      <c r="D153" s="147"/>
      <c r="E153" s="146"/>
      <c r="F153" s="163"/>
      <c r="G153" s="71"/>
      <c r="H153" s="71"/>
      <c r="I153" s="71"/>
      <c r="M153" s="43"/>
    </row>
    <row r="154" spans="1:9" ht="15.75">
      <c r="A154" s="72" t="s">
        <v>822</v>
      </c>
      <c r="B154" s="164"/>
      <c r="C154" s="164"/>
      <c r="D154" s="141"/>
      <c r="E154" s="146"/>
      <c r="F154" s="163"/>
      <c r="G154" s="71"/>
      <c r="H154" s="71"/>
      <c r="I154" s="71"/>
    </row>
    <row r="155" spans="1:9" ht="15.75">
      <c r="A155" s="72" t="s">
        <v>386</v>
      </c>
      <c r="B155" s="164"/>
      <c r="C155" s="164"/>
      <c r="D155" s="141"/>
      <c r="E155" s="146"/>
      <c r="F155" s="163"/>
      <c r="G155" s="71"/>
      <c r="H155" s="71"/>
      <c r="I155" s="71"/>
    </row>
    <row r="156" spans="1:9" ht="15.75">
      <c r="A156" s="72" t="s">
        <v>11</v>
      </c>
      <c r="B156" s="164"/>
      <c r="C156" s="164"/>
      <c r="D156" s="141"/>
      <c r="E156" s="146"/>
      <c r="F156" s="163"/>
      <c r="G156" s="71"/>
      <c r="H156" s="71"/>
      <c r="I156" s="71"/>
    </row>
    <row r="157" spans="1:9" ht="15.75">
      <c r="A157" s="72" t="s">
        <v>383</v>
      </c>
      <c r="B157" s="164"/>
      <c r="C157" s="164"/>
      <c r="D157" s="141"/>
      <c r="E157" s="146"/>
      <c r="F157" s="163"/>
      <c r="G157" s="71"/>
      <c r="H157" s="71"/>
      <c r="I157" s="71"/>
    </row>
    <row r="158" spans="1:9" ht="15.75">
      <c r="A158" s="72" t="s">
        <v>387</v>
      </c>
      <c r="B158" s="164"/>
      <c r="C158" s="164"/>
      <c r="D158" s="141"/>
      <c r="E158" s="146"/>
      <c r="F158" s="163"/>
      <c r="G158" s="71"/>
      <c r="H158" s="71"/>
      <c r="I158" s="71"/>
    </row>
    <row r="159" spans="1:9" ht="15.75">
      <c r="A159" s="72" t="s">
        <v>385</v>
      </c>
      <c r="B159" s="164"/>
      <c r="C159" s="164"/>
      <c r="D159" s="141"/>
      <c r="E159" s="146"/>
      <c r="F159" s="163"/>
      <c r="G159" s="71"/>
      <c r="H159" s="71"/>
      <c r="I159" s="71"/>
    </row>
    <row r="160" spans="1:9" ht="15.75">
      <c r="A160" s="72" t="s">
        <v>823</v>
      </c>
      <c r="B160" s="164"/>
      <c r="C160" s="164"/>
      <c r="D160" s="141"/>
      <c r="E160" s="146"/>
      <c r="F160" s="163"/>
      <c r="G160" s="71"/>
      <c r="H160" s="71"/>
      <c r="I160" s="71"/>
    </row>
    <row r="161" spans="1:13" s="50" customFormat="1" ht="15.75">
      <c r="A161" s="68" t="s">
        <v>835</v>
      </c>
      <c r="B161" s="161"/>
      <c r="C161" s="161"/>
      <c r="D161" s="147"/>
      <c r="E161" s="146"/>
      <c r="F161" s="163"/>
      <c r="G161" s="71"/>
      <c r="H161" s="71"/>
      <c r="I161" s="71"/>
      <c r="M161" s="43"/>
    </row>
    <row r="162" spans="1:9" ht="15.75">
      <c r="A162" s="72" t="s">
        <v>388</v>
      </c>
      <c r="B162" s="164"/>
      <c r="C162" s="164"/>
      <c r="D162" s="141"/>
      <c r="E162" s="146"/>
      <c r="F162" s="163"/>
      <c r="G162" s="71"/>
      <c r="H162" s="71"/>
      <c r="I162" s="71"/>
    </row>
    <row r="163" spans="1:9" ht="15.75">
      <c r="A163" s="75" t="s">
        <v>389</v>
      </c>
      <c r="B163" s="165"/>
      <c r="C163" s="165"/>
      <c r="D163" s="166"/>
      <c r="E163" s="167"/>
      <c r="F163" s="168"/>
      <c r="G163" s="71"/>
      <c r="H163" s="71"/>
      <c r="I163" s="71"/>
    </row>
    <row r="164" spans="1:9" ht="15.75">
      <c r="A164" s="76" t="s">
        <v>836</v>
      </c>
      <c r="B164" s="40"/>
      <c r="C164" s="40"/>
      <c r="E164" s="71"/>
      <c r="F164" s="71"/>
      <c r="G164" s="71"/>
      <c r="H164" s="71"/>
      <c r="I164" s="71"/>
    </row>
    <row r="165" spans="1:9" ht="15.75">
      <c r="A165" s="76" t="s">
        <v>837</v>
      </c>
      <c r="B165" s="40"/>
      <c r="C165" s="40"/>
      <c r="E165" s="71"/>
      <c r="F165" s="71"/>
      <c r="G165" s="71"/>
      <c r="H165" s="71"/>
      <c r="I165" s="71"/>
    </row>
    <row r="166" spans="1:9" ht="15.75">
      <c r="A166" s="76" t="s">
        <v>838</v>
      </c>
      <c r="B166" s="40"/>
      <c r="C166" s="40"/>
      <c r="E166" s="71"/>
      <c r="F166" s="71"/>
      <c r="G166" s="71"/>
      <c r="H166" s="71"/>
      <c r="I166" s="71"/>
    </row>
    <row r="167" spans="1:9" ht="15.75">
      <c r="A167" s="40" t="s">
        <v>839</v>
      </c>
      <c r="B167" s="40"/>
      <c r="C167" s="40"/>
      <c r="E167" s="71"/>
      <c r="F167" s="71"/>
      <c r="G167" s="71"/>
      <c r="H167" s="71"/>
      <c r="I167" s="71"/>
    </row>
    <row r="168" spans="1:13" s="50" customFormat="1" ht="29.25" customHeight="1">
      <c r="A168" s="62" t="s">
        <v>817</v>
      </c>
      <c r="B168" s="63" t="s">
        <v>840</v>
      </c>
      <c r="C168" s="64" t="s">
        <v>841</v>
      </c>
      <c r="D168" s="64" t="s">
        <v>842</v>
      </c>
      <c r="E168" s="64" t="s">
        <v>843</v>
      </c>
      <c r="F168" s="65" t="s">
        <v>695</v>
      </c>
      <c r="G168" s="66"/>
      <c r="H168" s="67"/>
      <c r="I168" s="67"/>
      <c r="M168" s="43"/>
    </row>
    <row r="169" spans="1:13" s="50" customFormat="1" ht="11.25" customHeight="1">
      <c r="A169" s="68"/>
      <c r="B169" s="69"/>
      <c r="C169" s="69"/>
      <c r="D169" s="58"/>
      <c r="E169" s="56"/>
      <c r="F169" s="70"/>
      <c r="G169" s="66"/>
      <c r="H169" s="67"/>
      <c r="I169" s="67"/>
      <c r="M169" s="43"/>
    </row>
    <row r="170" spans="1:13" s="50" customFormat="1" ht="15.75">
      <c r="A170" s="68" t="s">
        <v>844</v>
      </c>
      <c r="B170" s="161"/>
      <c r="C170" s="161"/>
      <c r="D170" s="147"/>
      <c r="E170" s="146"/>
      <c r="F170" s="163"/>
      <c r="G170" s="71"/>
      <c r="H170" s="71"/>
      <c r="I170" s="71"/>
      <c r="M170" s="43"/>
    </row>
    <row r="171" spans="1:13" s="50" customFormat="1" ht="15.75">
      <c r="A171" s="72" t="s">
        <v>822</v>
      </c>
      <c r="B171" s="161"/>
      <c r="C171" s="161"/>
      <c r="D171" s="147"/>
      <c r="E171" s="146"/>
      <c r="F171" s="163"/>
      <c r="G171" s="71"/>
      <c r="H171" s="71"/>
      <c r="I171" s="71"/>
      <c r="M171" s="43"/>
    </row>
    <row r="172" spans="1:9" ht="15.75">
      <c r="A172" s="72" t="s">
        <v>381</v>
      </c>
      <c r="B172" s="164"/>
      <c r="C172" s="164"/>
      <c r="D172" s="141"/>
      <c r="E172" s="146"/>
      <c r="F172" s="163"/>
      <c r="G172" s="71"/>
      <c r="H172" s="71"/>
      <c r="I172" s="71"/>
    </row>
    <row r="173" spans="1:9" ht="15.75">
      <c r="A173" s="72" t="s">
        <v>393</v>
      </c>
      <c r="B173" s="164"/>
      <c r="C173" s="164"/>
      <c r="D173" s="141"/>
      <c r="E173" s="146"/>
      <c r="F173" s="163"/>
      <c r="G173" s="71"/>
      <c r="H173" s="71"/>
      <c r="I173" s="71"/>
    </row>
    <row r="174" spans="1:9" ht="15.75">
      <c r="A174" s="72" t="s">
        <v>394</v>
      </c>
      <c r="B174" s="164"/>
      <c r="C174" s="164"/>
      <c r="D174" s="141"/>
      <c r="E174" s="146"/>
      <c r="F174" s="163"/>
      <c r="G174" s="71"/>
      <c r="H174" s="71"/>
      <c r="I174" s="71"/>
    </row>
    <row r="175" spans="1:9" ht="15.75">
      <c r="A175" s="72" t="s">
        <v>11</v>
      </c>
      <c r="B175" s="164"/>
      <c r="C175" s="164"/>
      <c r="D175" s="141"/>
      <c r="E175" s="146"/>
      <c r="F175" s="163"/>
      <c r="G175" s="71"/>
      <c r="H175" s="71"/>
      <c r="I175" s="71"/>
    </row>
    <row r="176" spans="1:9" ht="15.75">
      <c r="A176" s="72" t="s">
        <v>384</v>
      </c>
      <c r="B176" s="164"/>
      <c r="C176" s="164"/>
      <c r="D176" s="141"/>
      <c r="E176" s="146"/>
      <c r="F176" s="163"/>
      <c r="G176" s="71"/>
      <c r="H176" s="71"/>
      <c r="I176" s="71"/>
    </row>
    <row r="177" spans="1:9" ht="15.75">
      <c r="A177" s="72" t="s">
        <v>385</v>
      </c>
      <c r="B177" s="164"/>
      <c r="C177" s="164"/>
      <c r="D177" s="141"/>
      <c r="E177" s="146"/>
      <c r="F177" s="163"/>
      <c r="G177" s="71"/>
      <c r="H177" s="71"/>
      <c r="I177" s="71"/>
    </row>
    <row r="178" spans="1:9" ht="15.75">
      <c r="A178" s="72" t="s">
        <v>823</v>
      </c>
      <c r="B178" s="164"/>
      <c r="C178" s="164"/>
      <c r="D178" s="141"/>
      <c r="E178" s="146"/>
      <c r="F178" s="163"/>
      <c r="G178" s="71"/>
      <c r="H178" s="71"/>
      <c r="I178" s="71"/>
    </row>
    <row r="179" spans="1:13" s="50" customFormat="1" ht="15.75">
      <c r="A179" s="68" t="s">
        <v>824</v>
      </c>
      <c r="B179" s="161"/>
      <c r="C179" s="161"/>
      <c r="D179" s="147"/>
      <c r="E179" s="146"/>
      <c r="F179" s="163"/>
      <c r="G179" s="71"/>
      <c r="H179" s="71"/>
      <c r="I179" s="71"/>
      <c r="M179" s="43"/>
    </row>
    <row r="180" spans="1:9" ht="15.75">
      <c r="A180" s="72" t="s">
        <v>822</v>
      </c>
      <c r="B180" s="164"/>
      <c r="C180" s="164"/>
      <c r="D180" s="141"/>
      <c r="E180" s="146"/>
      <c r="F180" s="163"/>
      <c r="G180" s="71"/>
      <c r="H180" s="71"/>
      <c r="I180" s="71"/>
    </row>
    <row r="181" spans="1:9" ht="15.75">
      <c r="A181" s="72" t="s">
        <v>386</v>
      </c>
      <c r="B181" s="164"/>
      <c r="C181" s="164"/>
      <c r="D181" s="141"/>
      <c r="E181" s="146"/>
      <c r="F181" s="163"/>
      <c r="G181" s="71"/>
      <c r="H181" s="71"/>
      <c r="I181" s="71"/>
    </row>
    <row r="182" spans="1:9" ht="15.75">
      <c r="A182" s="72" t="s">
        <v>11</v>
      </c>
      <c r="B182" s="164"/>
      <c r="C182" s="164"/>
      <c r="D182" s="141"/>
      <c r="E182" s="146"/>
      <c r="F182" s="163"/>
      <c r="G182" s="71"/>
      <c r="H182" s="71"/>
      <c r="I182" s="71"/>
    </row>
    <row r="183" spans="1:9" ht="15.75">
      <c r="A183" s="72" t="s">
        <v>387</v>
      </c>
      <c r="B183" s="164"/>
      <c r="C183" s="164"/>
      <c r="D183" s="141"/>
      <c r="E183" s="146"/>
      <c r="F183" s="163"/>
      <c r="G183" s="71"/>
      <c r="H183" s="71"/>
      <c r="I183" s="71"/>
    </row>
    <row r="184" spans="1:9" ht="15.75">
      <c r="A184" s="72" t="s">
        <v>385</v>
      </c>
      <c r="B184" s="164"/>
      <c r="C184" s="164"/>
      <c r="D184" s="141"/>
      <c r="E184" s="146"/>
      <c r="F184" s="163"/>
      <c r="G184" s="71"/>
      <c r="H184" s="71"/>
      <c r="I184" s="71"/>
    </row>
    <row r="185" spans="1:9" ht="15.75">
      <c r="A185" s="72" t="s">
        <v>823</v>
      </c>
      <c r="B185" s="164"/>
      <c r="C185" s="164"/>
      <c r="D185" s="141"/>
      <c r="E185" s="146"/>
      <c r="F185" s="163"/>
      <c r="G185" s="71"/>
      <c r="H185" s="71"/>
      <c r="I185" s="71"/>
    </row>
    <row r="186" spans="1:13" s="50" customFormat="1" ht="15.75">
      <c r="A186" s="68" t="s">
        <v>825</v>
      </c>
      <c r="B186" s="161"/>
      <c r="C186" s="161"/>
      <c r="D186" s="147"/>
      <c r="E186" s="146"/>
      <c r="F186" s="163"/>
      <c r="G186" s="71"/>
      <c r="H186" s="71"/>
      <c r="I186" s="71"/>
      <c r="M186" s="43"/>
    </row>
    <row r="187" spans="1:9" ht="15.75">
      <c r="A187" s="72" t="s">
        <v>826</v>
      </c>
      <c r="B187" s="164"/>
      <c r="C187" s="164"/>
      <c r="D187" s="141"/>
      <c r="E187" s="146"/>
      <c r="F187" s="163"/>
      <c r="G187" s="71"/>
      <c r="H187" s="71"/>
      <c r="I187" s="71"/>
    </row>
    <row r="188" spans="1:9" ht="15.75">
      <c r="A188" s="75" t="s">
        <v>827</v>
      </c>
      <c r="B188" s="165"/>
      <c r="C188" s="165"/>
      <c r="D188" s="166"/>
      <c r="E188" s="167"/>
      <c r="F188" s="168"/>
      <c r="G188" s="71"/>
      <c r="H188" s="71"/>
      <c r="I188" s="71"/>
    </row>
    <row r="189" spans="1:9" ht="15.75">
      <c r="A189" s="76" t="s">
        <v>845</v>
      </c>
      <c r="B189" s="40"/>
      <c r="C189" s="40"/>
      <c r="E189" s="71"/>
      <c r="F189" s="71"/>
      <c r="G189" s="71"/>
      <c r="H189" s="71"/>
      <c r="I189" s="71"/>
    </row>
    <row r="190" spans="1:9" ht="15.75">
      <c r="A190" s="40" t="s">
        <v>846</v>
      </c>
      <c r="B190" s="40"/>
      <c r="C190" s="40"/>
      <c r="D190" s="56" t="s">
        <v>860</v>
      </c>
      <c r="E190" s="56" t="s">
        <v>861</v>
      </c>
      <c r="F190" s="71"/>
      <c r="G190" s="71"/>
      <c r="H190" s="71"/>
      <c r="I190" s="71"/>
    </row>
    <row r="191" spans="1:9" ht="15.75">
      <c r="A191" s="40" t="s">
        <v>847</v>
      </c>
      <c r="B191" s="40"/>
      <c r="C191" s="40"/>
      <c r="D191" s="145"/>
      <c r="E191" s="145"/>
      <c r="F191" s="71"/>
      <c r="G191" s="71"/>
      <c r="H191" s="71"/>
      <c r="I191" s="71"/>
    </row>
    <row r="192" spans="1:9" ht="15.75">
      <c r="A192" s="40" t="s">
        <v>415</v>
      </c>
      <c r="B192" s="40"/>
      <c r="C192" s="37" t="s">
        <v>483</v>
      </c>
      <c r="E192" s="71"/>
      <c r="F192" s="71"/>
      <c r="G192" s="71"/>
      <c r="H192" s="71"/>
      <c r="I192" s="71"/>
    </row>
    <row r="193" spans="1:9" ht="15.75">
      <c r="A193" s="40" t="s">
        <v>848</v>
      </c>
      <c r="B193" s="40"/>
      <c r="C193" s="40"/>
      <c r="E193" s="71"/>
      <c r="F193" s="71"/>
      <c r="G193" s="71"/>
      <c r="H193" s="71"/>
      <c r="I193" s="71"/>
    </row>
    <row r="194" spans="1:9" ht="15.75">
      <c r="A194" s="77" t="s">
        <v>817</v>
      </c>
      <c r="B194" s="78" t="s">
        <v>849</v>
      </c>
      <c r="C194" s="78" t="s">
        <v>850</v>
      </c>
      <c r="D194" s="79" t="s">
        <v>851</v>
      </c>
      <c r="E194" s="45" t="s">
        <v>852</v>
      </c>
      <c r="F194" s="71"/>
      <c r="G194" s="71"/>
      <c r="H194" s="71"/>
      <c r="I194" s="71"/>
    </row>
    <row r="195" spans="1:9" ht="15.75">
      <c r="A195" s="68" t="s">
        <v>853</v>
      </c>
      <c r="B195" s="164"/>
      <c r="C195" s="164"/>
      <c r="D195" s="141"/>
      <c r="E195" s="163"/>
      <c r="F195" s="71"/>
      <c r="G195" s="71"/>
      <c r="H195" s="71"/>
      <c r="I195" s="71"/>
    </row>
    <row r="196" spans="1:9" ht="15.75">
      <c r="A196" s="72" t="s">
        <v>395</v>
      </c>
      <c r="B196" s="164"/>
      <c r="C196" s="164"/>
      <c r="D196" s="141"/>
      <c r="E196" s="163"/>
      <c r="F196" s="71"/>
      <c r="G196" s="71"/>
      <c r="H196" s="71"/>
      <c r="I196" s="71"/>
    </row>
    <row r="197" spans="1:9" ht="15.75">
      <c r="A197" s="72" t="s">
        <v>396</v>
      </c>
      <c r="B197" s="164"/>
      <c r="C197" s="164"/>
      <c r="D197" s="141"/>
      <c r="E197" s="163"/>
      <c r="F197" s="71"/>
      <c r="G197" s="71"/>
      <c r="H197" s="71"/>
      <c r="I197" s="71"/>
    </row>
    <row r="198" spans="1:9" ht="15.75">
      <c r="A198" s="72" t="s">
        <v>397</v>
      </c>
      <c r="B198" s="164"/>
      <c r="C198" s="164"/>
      <c r="D198" s="141"/>
      <c r="E198" s="163"/>
      <c r="F198" s="71"/>
      <c r="G198" s="71"/>
      <c r="H198" s="71"/>
      <c r="I198" s="71"/>
    </row>
    <row r="199" spans="1:9" ht="15.75">
      <c r="A199" s="72" t="s">
        <v>398</v>
      </c>
      <c r="B199" s="164"/>
      <c r="C199" s="164"/>
      <c r="D199" s="141"/>
      <c r="E199" s="163"/>
      <c r="F199" s="71"/>
      <c r="G199" s="71"/>
      <c r="H199" s="71"/>
      <c r="I199" s="71"/>
    </row>
    <row r="200" spans="1:9" ht="15.75">
      <c r="A200" s="68" t="s">
        <v>854</v>
      </c>
      <c r="B200" s="164"/>
      <c r="C200" s="164"/>
      <c r="D200" s="141"/>
      <c r="E200" s="163"/>
      <c r="F200" s="71"/>
      <c r="G200" s="71"/>
      <c r="H200" s="71"/>
      <c r="I200" s="71"/>
    </row>
    <row r="201" spans="1:9" ht="15.75">
      <c r="A201" s="72" t="s">
        <v>395</v>
      </c>
      <c r="B201" s="164"/>
      <c r="C201" s="164"/>
      <c r="D201" s="141"/>
      <c r="E201" s="163"/>
      <c r="F201" s="71"/>
      <c r="G201" s="71"/>
      <c r="H201" s="71"/>
      <c r="I201" s="71"/>
    </row>
    <row r="202" spans="1:9" ht="15.75">
      <c r="A202" s="72" t="s">
        <v>396</v>
      </c>
      <c r="B202" s="164"/>
      <c r="C202" s="164"/>
      <c r="D202" s="141"/>
      <c r="E202" s="163"/>
      <c r="F202" s="71"/>
      <c r="G202" s="71"/>
      <c r="H202" s="71"/>
      <c r="I202" s="71"/>
    </row>
    <row r="203" spans="1:9" ht="15.75">
      <c r="A203" s="72" t="s">
        <v>397</v>
      </c>
      <c r="B203" s="164"/>
      <c r="C203" s="164"/>
      <c r="D203" s="141"/>
      <c r="E203" s="163"/>
      <c r="F203" s="71"/>
      <c r="G203" s="71"/>
      <c r="H203" s="71"/>
      <c r="I203" s="71"/>
    </row>
    <row r="204" spans="1:9" ht="15.75">
      <c r="A204" s="72" t="s">
        <v>398</v>
      </c>
      <c r="B204" s="164"/>
      <c r="C204" s="164"/>
      <c r="D204" s="141"/>
      <c r="E204" s="163"/>
      <c r="F204" s="71"/>
      <c r="G204" s="71"/>
      <c r="H204" s="71"/>
      <c r="I204" s="71"/>
    </row>
    <row r="205" spans="1:9" ht="15.75">
      <c r="A205" s="68" t="s">
        <v>855</v>
      </c>
      <c r="B205" s="164"/>
      <c r="C205" s="164"/>
      <c r="D205" s="141"/>
      <c r="E205" s="163"/>
      <c r="F205" s="71"/>
      <c r="G205" s="71"/>
      <c r="H205" s="71"/>
      <c r="I205" s="71"/>
    </row>
    <row r="206" spans="1:9" ht="15.75">
      <c r="A206" s="72" t="s">
        <v>395</v>
      </c>
      <c r="B206" s="164"/>
      <c r="C206" s="164"/>
      <c r="D206" s="141"/>
      <c r="E206" s="163"/>
      <c r="F206" s="71"/>
      <c r="G206" s="71"/>
      <c r="H206" s="71"/>
      <c r="I206" s="71"/>
    </row>
    <row r="207" spans="1:9" ht="15.75">
      <c r="A207" s="72" t="s">
        <v>396</v>
      </c>
      <c r="B207" s="164"/>
      <c r="C207" s="164"/>
      <c r="D207" s="141"/>
      <c r="E207" s="163"/>
      <c r="F207" s="71"/>
      <c r="G207" s="71"/>
      <c r="H207" s="71"/>
      <c r="I207" s="71"/>
    </row>
    <row r="208" spans="1:9" ht="15.75">
      <c r="A208" s="72" t="s">
        <v>397</v>
      </c>
      <c r="B208" s="164"/>
      <c r="C208" s="164"/>
      <c r="D208" s="141"/>
      <c r="E208" s="163"/>
      <c r="F208" s="71"/>
      <c r="G208" s="71"/>
      <c r="H208" s="71"/>
      <c r="I208" s="71"/>
    </row>
    <row r="209" spans="1:9" ht="15.75">
      <c r="A209" s="75" t="s">
        <v>398</v>
      </c>
      <c r="B209" s="165"/>
      <c r="C209" s="165"/>
      <c r="D209" s="166"/>
      <c r="E209" s="168"/>
      <c r="F209" s="71"/>
      <c r="G209" s="71"/>
      <c r="H209" s="71"/>
      <c r="I209" s="71"/>
    </row>
    <row r="210" spans="1:9" ht="15.75">
      <c r="A210" s="76" t="s">
        <v>845</v>
      </c>
      <c r="B210" s="40"/>
      <c r="C210" s="40"/>
      <c r="E210" s="71"/>
      <c r="F210" s="71"/>
      <c r="G210" s="71"/>
      <c r="H210" s="71"/>
      <c r="I210" s="71"/>
    </row>
    <row r="211" spans="1:9" ht="15.75">
      <c r="A211" s="40" t="s">
        <v>856</v>
      </c>
      <c r="B211" s="40"/>
      <c r="C211" s="40"/>
      <c r="D211" s="53" t="s">
        <v>758</v>
      </c>
      <c r="E211" s="53" t="s">
        <v>759</v>
      </c>
      <c r="F211" s="71"/>
      <c r="G211" s="71"/>
      <c r="H211" s="71"/>
      <c r="I211" s="71"/>
    </row>
    <row r="212" spans="1:9" ht="15.75">
      <c r="A212" s="44" t="s">
        <v>399</v>
      </c>
      <c r="B212" s="80"/>
      <c r="C212" s="81"/>
      <c r="D212" s="145"/>
      <c r="E212" s="145"/>
      <c r="F212" s="71"/>
      <c r="G212" s="71"/>
      <c r="H212" s="71"/>
      <c r="I212" s="71"/>
    </row>
    <row r="213" spans="1:9" ht="15.75">
      <c r="A213" s="44" t="s">
        <v>400</v>
      </c>
      <c r="B213" s="80"/>
      <c r="C213" s="81"/>
      <c r="D213" s="145"/>
      <c r="E213" s="145"/>
      <c r="F213" s="71"/>
      <c r="G213" s="71"/>
      <c r="H213" s="71"/>
      <c r="I213" s="71"/>
    </row>
    <row r="214" spans="1:9" ht="15.75">
      <c r="A214" s="44" t="s">
        <v>401</v>
      </c>
      <c r="B214" s="80"/>
      <c r="C214" s="81"/>
      <c r="D214" s="145"/>
      <c r="E214" s="145"/>
      <c r="F214" s="71"/>
      <c r="G214" s="71"/>
      <c r="H214" s="71"/>
      <c r="I214" s="71"/>
    </row>
    <row r="215" spans="1:9" ht="15.75">
      <c r="A215" s="44" t="s">
        <v>402</v>
      </c>
      <c r="B215" s="80"/>
      <c r="C215" s="81"/>
      <c r="D215" s="145"/>
      <c r="E215" s="145"/>
      <c r="F215" s="71"/>
      <c r="G215" s="71"/>
      <c r="H215" s="71"/>
      <c r="I215" s="71"/>
    </row>
    <row r="216" spans="1:9" ht="15.75">
      <c r="A216" s="44" t="s">
        <v>403</v>
      </c>
      <c r="B216" s="80"/>
      <c r="C216" s="81"/>
      <c r="D216" s="145"/>
      <c r="E216" s="145"/>
      <c r="F216" s="71"/>
      <c r="G216" s="71"/>
      <c r="H216" s="71"/>
      <c r="I216" s="71"/>
    </row>
    <row r="217" spans="1:9" ht="15.75">
      <c r="A217" s="47" t="s">
        <v>760</v>
      </c>
      <c r="B217" s="80"/>
      <c r="C217" s="81"/>
      <c r="D217" s="145"/>
      <c r="E217" s="145"/>
      <c r="F217" s="71"/>
      <c r="G217" s="71"/>
      <c r="H217" s="71"/>
      <c r="I217" s="71"/>
    </row>
    <row r="218" spans="1:9" ht="15.75">
      <c r="A218" s="40" t="s">
        <v>857</v>
      </c>
      <c r="B218" s="40"/>
      <c r="C218" s="40"/>
      <c r="D218" s="53" t="s">
        <v>758</v>
      </c>
      <c r="E218" s="53" t="s">
        <v>759</v>
      </c>
      <c r="F218" s="71"/>
      <c r="G218" s="71"/>
      <c r="H218" s="71"/>
      <c r="I218" s="71"/>
    </row>
    <row r="219" spans="1:9" ht="15.75">
      <c r="A219" s="44" t="s">
        <v>404</v>
      </c>
      <c r="B219" s="80"/>
      <c r="C219" s="81"/>
      <c r="D219" s="141"/>
      <c r="E219" s="146"/>
      <c r="F219" s="71"/>
      <c r="G219" s="71"/>
      <c r="H219" s="71"/>
      <c r="I219" s="71"/>
    </row>
    <row r="220" spans="1:9" ht="15.75">
      <c r="A220" s="44" t="s">
        <v>405</v>
      </c>
      <c r="B220" s="80"/>
      <c r="C220" s="81"/>
      <c r="D220" s="141"/>
      <c r="E220" s="146"/>
      <c r="F220" s="71"/>
      <c r="G220" s="71"/>
      <c r="H220" s="71"/>
      <c r="I220" s="71"/>
    </row>
    <row r="221" spans="1:9" ht="15.75">
      <c r="A221" s="44" t="s">
        <v>406</v>
      </c>
      <c r="B221" s="80"/>
      <c r="C221" s="81"/>
      <c r="D221" s="141"/>
      <c r="E221" s="146"/>
      <c r="F221" s="71"/>
      <c r="G221" s="71"/>
      <c r="H221" s="71"/>
      <c r="I221" s="71"/>
    </row>
    <row r="222" spans="1:9" ht="15.75">
      <c r="A222" s="44" t="s">
        <v>407</v>
      </c>
      <c r="B222" s="80"/>
      <c r="C222" s="81"/>
      <c r="D222" s="141"/>
      <c r="E222" s="146"/>
      <c r="F222" s="71"/>
      <c r="G222" s="71"/>
      <c r="H222" s="71"/>
      <c r="I222" s="71"/>
    </row>
    <row r="223" spans="1:9" ht="15.75">
      <c r="A223" s="82" t="s">
        <v>760</v>
      </c>
      <c r="B223" s="83"/>
      <c r="C223" s="84"/>
      <c r="D223" s="174"/>
      <c r="E223" s="175"/>
      <c r="F223" s="71"/>
      <c r="G223" s="71"/>
      <c r="H223" s="71"/>
      <c r="I223" s="71"/>
    </row>
    <row r="224" spans="1:9" ht="15.75">
      <c r="A224" s="40" t="s">
        <v>858</v>
      </c>
      <c r="B224" s="40"/>
      <c r="C224" s="40"/>
      <c r="D224" s="176" t="s">
        <v>758</v>
      </c>
      <c r="E224" s="176" t="s">
        <v>759</v>
      </c>
      <c r="F224" s="71"/>
      <c r="G224" s="71"/>
      <c r="H224" s="71"/>
      <c r="I224" s="71"/>
    </row>
    <row r="225" spans="1:9" ht="15.75">
      <c r="A225" s="44" t="s">
        <v>408</v>
      </c>
      <c r="B225" s="80"/>
      <c r="C225" s="81"/>
      <c r="D225" s="141" t="e">
        <f>#REF!</f>
        <v>#REF!</v>
      </c>
      <c r="E225" s="141" t="e">
        <f>#REF!</f>
        <v>#REF!</v>
      </c>
      <c r="F225" s="71"/>
      <c r="G225" s="71"/>
      <c r="H225" s="71"/>
      <c r="I225" s="71"/>
    </row>
    <row r="226" spans="1:9" ht="15.75">
      <c r="A226" s="44" t="s">
        <v>409</v>
      </c>
      <c r="B226" s="80"/>
      <c r="C226" s="81"/>
      <c r="D226" s="141"/>
      <c r="E226" s="146"/>
      <c r="F226" s="71"/>
      <c r="G226" s="71"/>
      <c r="H226" s="71"/>
      <c r="I226" s="71"/>
    </row>
    <row r="227" spans="1:9" ht="15.75">
      <c r="A227" s="47" t="s">
        <v>760</v>
      </c>
      <c r="B227" s="80"/>
      <c r="C227" s="81"/>
      <c r="D227" s="147" t="e">
        <f>SUM(D225:D226)</f>
        <v>#REF!</v>
      </c>
      <c r="E227" s="147" t="e">
        <f>SUM(E225:E226)</f>
        <v>#REF!</v>
      </c>
      <c r="F227" s="71"/>
      <c r="G227" s="71"/>
      <c r="H227" s="71"/>
      <c r="I227" s="71"/>
    </row>
    <row r="228" spans="1:13" s="102" customFormat="1" ht="15.75">
      <c r="A228" s="114" t="s">
        <v>859</v>
      </c>
      <c r="B228" s="114"/>
      <c r="C228" s="114"/>
      <c r="D228" s="115" t="s">
        <v>860</v>
      </c>
      <c r="E228" s="115" t="s">
        <v>861</v>
      </c>
      <c r="F228" s="101"/>
      <c r="G228" s="101"/>
      <c r="H228" s="101"/>
      <c r="I228" s="101"/>
      <c r="M228" s="103"/>
    </row>
    <row r="229" spans="1:13" s="102" customFormat="1" ht="15.75">
      <c r="A229" s="116" t="s">
        <v>862</v>
      </c>
      <c r="B229" s="117"/>
      <c r="C229" s="118"/>
      <c r="D229" s="157" t="e">
        <f>#REF!</f>
        <v>#REF!</v>
      </c>
      <c r="E229" s="157" t="e">
        <f>#REF!</f>
        <v>#REF!</v>
      </c>
      <c r="F229" s="101"/>
      <c r="G229" s="101"/>
      <c r="H229" s="101"/>
      <c r="I229" s="101"/>
      <c r="M229" s="103"/>
    </row>
    <row r="230" spans="1:13" s="102" customFormat="1" ht="15.75">
      <c r="A230" s="116" t="s">
        <v>863</v>
      </c>
      <c r="B230" s="117"/>
      <c r="C230" s="118"/>
      <c r="D230" s="157" t="e">
        <f>#REF!</f>
        <v>#REF!</v>
      </c>
      <c r="E230" s="157" t="e">
        <f>#REF!</f>
        <v>#REF!</v>
      </c>
      <c r="F230" s="101"/>
      <c r="G230" s="101"/>
      <c r="H230" s="101"/>
      <c r="I230" s="101"/>
      <c r="M230" s="103"/>
    </row>
    <row r="231" spans="1:13" s="102" customFormat="1" ht="15.75">
      <c r="A231" s="116" t="s">
        <v>864</v>
      </c>
      <c r="B231" s="117"/>
      <c r="C231" s="118"/>
      <c r="F231" s="101"/>
      <c r="G231" s="101"/>
      <c r="H231" s="101"/>
      <c r="I231" s="101"/>
      <c r="M231" s="103"/>
    </row>
    <row r="232" spans="1:13" s="102" customFormat="1" ht="15.75">
      <c r="A232" s="116" t="s">
        <v>865</v>
      </c>
      <c r="B232" s="117"/>
      <c r="C232" s="118"/>
      <c r="D232" s="157" t="e">
        <f>#REF!</f>
        <v>#REF!</v>
      </c>
      <c r="E232" s="157" t="e">
        <f>#REF!</f>
        <v>#REF!</v>
      </c>
      <c r="F232" s="101"/>
      <c r="G232" s="101"/>
      <c r="H232" s="101"/>
      <c r="I232" s="101"/>
      <c r="M232" s="103"/>
    </row>
    <row r="233" spans="1:13" s="102" customFormat="1" ht="15.75">
      <c r="A233" s="116" t="s">
        <v>872</v>
      </c>
      <c r="B233" s="117"/>
      <c r="C233" s="118"/>
      <c r="D233" s="157" t="e">
        <f>#REF!</f>
        <v>#REF!</v>
      </c>
      <c r="E233" s="157" t="e">
        <f>#REF!</f>
        <v>#REF!</v>
      </c>
      <c r="F233" s="101"/>
      <c r="G233" s="101"/>
      <c r="H233" s="101"/>
      <c r="I233" s="101"/>
      <c r="M233" s="103"/>
    </row>
    <row r="234" spans="1:13" s="102" customFormat="1" ht="15.75">
      <c r="A234" s="116" t="s">
        <v>873</v>
      </c>
      <c r="B234" s="117"/>
      <c r="C234" s="118"/>
      <c r="F234" s="101"/>
      <c r="G234" s="101"/>
      <c r="H234" s="101"/>
      <c r="I234" s="101"/>
      <c r="M234" s="103"/>
    </row>
    <row r="235" spans="1:13" s="102" customFormat="1" ht="15.75">
      <c r="A235" s="116" t="s">
        <v>874</v>
      </c>
      <c r="B235" s="117"/>
      <c r="C235" s="118"/>
      <c r="D235" s="157" t="e">
        <f>#REF!</f>
        <v>#REF!</v>
      </c>
      <c r="E235" s="157" t="e">
        <f>#REF!</f>
        <v>#REF!</v>
      </c>
      <c r="F235" s="101"/>
      <c r="G235" s="101"/>
      <c r="H235" s="101"/>
      <c r="I235" s="101"/>
      <c r="M235" s="103"/>
    </row>
    <row r="236" spans="1:13" s="102" customFormat="1" ht="15.75">
      <c r="A236" s="116" t="s">
        <v>875</v>
      </c>
      <c r="B236" s="117"/>
      <c r="C236" s="118"/>
      <c r="D236" s="157" t="e">
        <f>#REF!</f>
        <v>#REF!</v>
      </c>
      <c r="E236" s="157" t="e">
        <f>#REF!</f>
        <v>#REF!</v>
      </c>
      <c r="F236" s="101"/>
      <c r="G236" s="101"/>
      <c r="H236" s="101"/>
      <c r="I236" s="101"/>
      <c r="M236" s="103"/>
    </row>
    <row r="237" spans="1:13" s="102" customFormat="1" ht="15.75">
      <c r="A237" s="116" t="s">
        <v>876</v>
      </c>
      <c r="B237" s="117"/>
      <c r="C237" s="118"/>
      <c r="D237" s="127"/>
      <c r="E237" s="127"/>
      <c r="F237" s="101"/>
      <c r="G237" s="101"/>
      <c r="H237" s="101"/>
      <c r="I237" s="101"/>
      <c r="M237" s="103"/>
    </row>
    <row r="238" spans="1:13" s="102" customFormat="1" ht="15.75">
      <c r="A238" s="119" t="s">
        <v>760</v>
      </c>
      <c r="B238" s="117"/>
      <c r="C238" s="118"/>
      <c r="D238" s="153" t="e">
        <f>SUM(D229:D237)</f>
        <v>#REF!</v>
      </c>
      <c r="E238" s="153" t="e">
        <f>SUM(E229:E237)</f>
        <v>#REF!</v>
      </c>
      <c r="F238" s="101"/>
      <c r="G238" s="101"/>
      <c r="H238" s="101"/>
      <c r="I238" s="101"/>
      <c r="M238" s="103"/>
    </row>
    <row r="239" spans="1:9" ht="15.75">
      <c r="A239" s="40" t="s">
        <v>877</v>
      </c>
      <c r="B239" s="40"/>
      <c r="C239" s="40"/>
      <c r="D239" s="42" t="s">
        <v>860</v>
      </c>
      <c r="E239" s="42" t="s">
        <v>861</v>
      </c>
      <c r="F239" s="71"/>
      <c r="G239" s="71"/>
      <c r="H239" s="71"/>
      <c r="I239" s="71"/>
    </row>
    <row r="240" spans="1:9" ht="15.75">
      <c r="A240" s="44" t="s">
        <v>878</v>
      </c>
      <c r="B240" s="80"/>
      <c r="C240" s="81"/>
      <c r="D240" s="141"/>
      <c r="E240" s="146"/>
      <c r="F240" s="71"/>
      <c r="G240" s="71"/>
      <c r="H240" s="71"/>
      <c r="I240" s="71"/>
    </row>
    <row r="241" spans="1:9" ht="15.75">
      <c r="A241" s="44" t="s">
        <v>879</v>
      </c>
      <c r="B241" s="80"/>
      <c r="C241" s="81"/>
      <c r="D241" s="141"/>
      <c r="E241" s="146"/>
      <c r="F241" s="71"/>
      <c r="G241" s="71"/>
      <c r="H241" s="71"/>
      <c r="I241" s="71"/>
    </row>
    <row r="242" spans="1:9" ht="15.75">
      <c r="A242" s="44" t="s">
        <v>880</v>
      </c>
      <c r="B242" s="80"/>
      <c r="C242" s="81"/>
      <c r="D242" s="141"/>
      <c r="E242" s="146"/>
      <c r="F242" s="71"/>
      <c r="G242" s="71"/>
      <c r="H242" s="71"/>
      <c r="I242" s="71"/>
    </row>
    <row r="243" spans="1:9" ht="15.75">
      <c r="A243" s="47" t="s">
        <v>760</v>
      </c>
      <c r="B243" s="80"/>
      <c r="C243" s="81"/>
      <c r="D243" s="147">
        <f>SUM(D240:D242)</f>
        <v>0</v>
      </c>
      <c r="E243" s="147">
        <f>SUM(E240:E242)</f>
        <v>0</v>
      </c>
      <c r="F243" s="71"/>
      <c r="G243" s="71"/>
      <c r="H243" s="71"/>
      <c r="I243" s="71"/>
    </row>
    <row r="244" spans="1:9" ht="15.75">
      <c r="A244" s="40" t="s">
        <v>881</v>
      </c>
      <c r="B244" s="40"/>
      <c r="C244" s="40"/>
      <c r="D244" s="42" t="s">
        <v>860</v>
      </c>
      <c r="E244" s="42" t="s">
        <v>861</v>
      </c>
      <c r="F244" s="71"/>
      <c r="G244" s="71"/>
      <c r="H244" s="71"/>
      <c r="I244" s="71"/>
    </row>
    <row r="245" spans="1:9" ht="15.75">
      <c r="A245" s="44" t="s">
        <v>882</v>
      </c>
      <c r="B245" s="80"/>
      <c r="C245" s="73"/>
      <c r="D245" s="141"/>
      <c r="E245" s="145"/>
      <c r="F245" s="71"/>
      <c r="G245" s="71"/>
      <c r="H245" s="71"/>
      <c r="I245" s="71"/>
    </row>
    <row r="246" spans="1:9" ht="15.75">
      <c r="A246" s="44" t="s">
        <v>883</v>
      </c>
      <c r="B246" s="80"/>
      <c r="C246" s="73"/>
      <c r="D246" s="141" t="e">
        <f>#REF!</f>
        <v>#REF!</v>
      </c>
      <c r="E246" s="141" t="e">
        <f>#REF!</f>
        <v>#REF!</v>
      </c>
      <c r="F246" s="71"/>
      <c r="G246" s="71"/>
      <c r="H246" s="71"/>
      <c r="I246" s="71"/>
    </row>
    <row r="247" spans="1:9" ht="15.75">
      <c r="A247" s="44" t="s">
        <v>884</v>
      </c>
      <c r="B247" s="80"/>
      <c r="C247" s="73"/>
      <c r="D247" s="141" t="e">
        <f>#REF!</f>
        <v>#REF!</v>
      </c>
      <c r="E247" s="141" t="e">
        <f>#REF!</f>
        <v>#REF!</v>
      </c>
      <c r="F247" s="71"/>
      <c r="G247" s="71"/>
      <c r="H247" s="71"/>
      <c r="I247" s="71"/>
    </row>
    <row r="248" spans="1:9" ht="15.75">
      <c r="A248" s="44" t="s">
        <v>885</v>
      </c>
      <c r="B248" s="80"/>
      <c r="C248" s="73"/>
      <c r="D248" s="141"/>
      <c r="E248" s="141"/>
      <c r="F248" s="71"/>
      <c r="G248" s="71"/>
      <c r="H248" s="71"/>
      <c r="I248" s="71"/>
    </row>
    <row r="249" spans="1:9" ht="15.75">
      <c r="A249" s="44" t="s">
        <v>886</v>
      </c>
      <c r="B249" s="80"/>
      <c r="C249" s="73"/>
      <c r="D249" s="141" t="e">
        <f>#REF!</f>
        <v>#REF!</v>
      </c>
      <c r="E249" s="141" t="e">
        <f>#REF!</f>
        <v>#REF!</v>
      </c>
      <c r="F249" s="71"/>
      <c r="G249" s="71"/>
      <c r="H249" s="71"/>
      <c r="I249" s="71"/>
    </row>
    <row r="250" spans="1:9" ht="15.75">
      <c r="A250" s="44" t="s">
        <v>887</v>
      </c>
      <c r="B250" s="80"/>
      <c r="C250" s="73"/>
      <c r="D250" s="141" t="e">
        <f>#REF!</f>
        <v>#REF!</v>
      </c>
      <c r="E250" s="141" t="e">
        <f>#REF!</f>
        <v>#REF!</v>
      </c>
      <c r="F250" s="71"/>
      <c r="G250" s="71"/>
      <c r="H250" s="71"/>
      <c r="I250" s="71"/>
    </row>
    <row r="251" spans="1:9" ht="15.75">
      <c r="A251" s="44" t="s">
        <v>888</v>
      </c>
      <c r="B251" s="80"/>
      <c r="C251" s="73"/>
      <c r="D251" s="141"/>
      <c r="E251" s="141"/>
      <c r="F251" s="71"/>
      <c r="G251" s="71"/>
      <c r="H251" s="71"/>
      <c r="I251" s="71"/>
    </row>
    <row r="252" spans="1:9" ht="15.75">
      <c r="A252" s="44" t="s">
        <v>889</v>
      </c>
      <c r="B252" s="80"/>
      <c r="C252" s="73"/>
      <c r="D252" s="141" t="e">
        <f>#REF!</f>
        <v>#REF!</v>
      </c>
      <c r="E252" s="141" t="e">
        <f>#REF!</f>
        <v>#REF!</v>
      </c>
      <c r="F252" s="71"/>
      <c r="G252" s="71"/>
      <c r="H252" s="71"/>
      <c r="I252" s="71"/>
    </row>
    <row r="253" spans="1:9" ht="15.75">
      <c r="A253" s="47" t="s">
        <v>760</v>
      </c>
      <c r="B253" s="80"/>
      <c r="C253" s="73"/>
      <c r="D253" s="147" t="e">
        <f>SUM(D245:D252)</f>
        <v>#REF!</v>
      </c>
      <c r="E253" s="147" t="e">
        <f>SUM(E245:E252)</f>
        <v>#REF!</v>
      </c>
      <c r="F253" s="71"/>
      <c r="G253" s="71"/>
      <c r="H253" s="71"/>
      <c r="I253" s="71"/>
    </row>
    <row r="254" spans="1:9" ht="15.75">
      <c r="A254" s="40" t="s">
        <v>890</v>
      </c>
      <c r="B254" s="40"/>
      <c r="C254" s="40"/>
      <c r="D254" s="42" t="s">
        <v>860</v>
      </c>
      <c r="E254" s="42" t="s">
        <v>861</v>
      </c>
      <c r="F254" s="71"/>
      <c r="G254" s="71"/>
      <c r="H254" s="71"/>
      <c r="I254" s="71"/>
    </row>
    <row r="255" spans="1:5" ht="15">
      <c r="A255" s="44" t="s">
        <v>891</v>
      </c>
      <c r="B255" s="80"/>
      <c r="C255" s="81"/>
      <c r="D255" s="141"/>
      <c r="E255" s="141"/>
    </row>
    <row r="256" spans="1:5" ht="15">
      <c r="A256" s="44" t="s">
        <v>892</v>
      </c>
      <c r="B256" s="80"/>
      <c r="C256" s="81"/>
      <c r="D256" s="141" t="e">
        <f>#REF!</f>
        <v>#REF!</v>
      </c>
      <c r="E256" s="141" t="e">
        <f>#REF!</f>
        <v>#REF!</v>
      </c>
    </row>
    <row r="257" spans="1:5" ht="18" customHeight="1">
      <c r="A257" s="47" t="s">
        <v>760</v>
      </c>
      <c r="B257" s="80"/>
      <c r="C257" s="81"/>
      <c r="D257" s="147" t="e">
        <f>SUM(D255:D256)</f>
        <v>#REF!</v>
      </c>
      <c r="E257" s="147" t="e">
        <f>SUM(E255:E256)</f>
        <v>#REF!</v>
      </c>
    </row>
    <row r="258" spans="1:5" ht="18" customHeight="1">
      <c r="A258" s="40" t="s">
        <v>893</v>
      </c>
      <c r="B258" s="40"/>
      <c r="C258" s="40"/>
      <c r="D258" s="42" t="s">
        <v>860</v>
      </c>
      <c r="E258" s="42" t="s">
        <v>861</v>
      </c>
    </row>
    <row r="259" spans="1:5" ht="18" customHeight="1">
      <c r="A259" s="44" t="s">
        <v>894</v>
      </c>
      <c r="B259" s="80"/>
      <c r="C259" s="81"/>
      <c r="D259" s="141"/>
      <c r="E259" s="141"/>
    </row>
    <row r="260" spans="1:5" ht="18" customHeight="1">
      <c r="A260" s="44" t="s">
        <v>895</v>
      </c>
      <c r="B260" s="80"/>
      <c r="C260" s="81"/>
      <c r="D260" s="141"/>
      <c r="E260" s="141"/>
    </row>
    <row r="261" spans="1:5" ht="18" customHeight="1">
      <c r="A261" s="44" t="s">
        <v>896</v>
      </c>
      <c r="B261" s="80"/>
      <c r="C261" s="81"/>
      <c r="D261" s="141"/>
      <c r="E261" s="141"/>
    </row>
    <row r="262" spans="1:5" ht="18" customHeight="1">
      <c r="A262" s="44" t="s">
        <v>897</v>
      </c>
      <c r="B262" s="80"/>
      <c r="C262" s="81"/>
      <c r="D262" s="141"/>
      <c r="E262" s="141"/>
    </row>
    <row r="263" spans="1:5" ht="18" customHeight="1">
      <c r="A263" s="44" t="s">
        <v>898</v>
      </c>
      <c r="B263" s="80"/>
      <c r="C263" s="81"/>
      <c r="D263" s="141"/>
      <c r="E263" s="141"/>
    </row>
    <row r="264" spans="1:5" ht="18" customHeight="1">
      <c r="A264" s="44" t="s">
        <v>899</v>
      </c>
      <c r="B264" s="80"/>
      <c r="C264" s="81"/>
      <c r="D264" s="141"/>
      <c r="E264" s="141"/>
    </row>
    <row r="265" spans="1:5" ht="18" customHeight="1">
      <c r="A265" s="44" t="s">
        <v>900</v>
      </c>
      <c r="B265" s="80"/>
      <c r="C265" s="81"/>
      <c r="D265" s="141"/>
      <c r="E265" s="141"/>
    </row>
    <row r="266" spans="1:13" s="50" customFormat="1" ht="18" customHeight="1">
      <c r="A266" s="47" t="s">
        <v>760</v>
      </c>
      <c r="B266" s="85"/>
      <c r="C266" s="86"/>
      <c r="D266" s="147">
        <f>SUM(D259:D265)</f>
        <v>0</v>
      </c>
      <c r="E266" s="147">
        <f>SUM(E259:E265)</f>
        <v>0</v>
      </c>
      <c r="F266" s="43"/>
      <c r="G266" s="43"/>
      <c r="H266" s="43"/>
      <c r="I266" s="43"/>
      <c r="M266" s="43"/>
    </row>
    <row r="267" spans="1:3" ht="18" customHeight="1">
      <c r="A267" s="71"/>
      <c r="B267" s="40"/>
      <c r="C267" s="40"/>
    </row>
    <row r="268" spans="1:3" ht="18" customHeight="1">
      <c r="A268" s="71"/>
      <c r="B268" s="40"/>
      <c r="C268" s="40"/>
    </row>
    <row r="269" spans="1:3" ht="18" customHeight="1">
      <c r="A269" s="71"/>
      <c r="B269" s="40"/>
      <c r="C269" s="40"/>
    </row>
    <row r="270" spans="1:3" ht="18" customHeight="1">
      <c r="A270" s="40" t="s">
        <v>901</v>
      </c>
      <c r="B270" s="40"/>
      <c r="C270" s="40"/>
    </row>
    <row r="271" spans="1:7" ht="18" customHeight="1">
      <c r="A271" s="520" t="s">
        <v>902</v>
      </c>
      <c r="B271" s="517" t="s">
        <v>903</v>
      </c>
      <c r="C271" s="517"/>
      <c r="D271" s="517"/>
      <c r="E271" s="517" t="s">
        <v>904</v>
      </c>
      <c r="F271" s="517"/>
      <c r="G271" s="518"/>
    </row>
    <row r="272" spans="1:13" s="88" customFormat="1" ht="23.25" customHeight="1">
      <c r="A272" s="521"/>
      <c r="B272" s="124" t="s">
        <v>905</v>
      </c>
      <c r="C272" s="124" t="s">
        <v>906</v>
      </c>
      <c r="D272" s="125" t="s">
        <v>907</v>
      </c>
      <c r="E272" s="124" t="s">
        <v>905</v>
      </c>
      <c r="F272" s="124" t="s">
        <v>908</v>
      </c>
      <c r="G272" s="126" t="s">
        <v>907</v>
      </c>
      <c r="H272" s="42"/>
      <c r="I272" s="42"/>
      <c r="M272" s="42"/>
    </row>
    <row r="273" spans="1:7" ht="18" customHeight="1">
      <c r="A273" s="72" t="s">
        <v>909</v>
      </c>
      <c r="B273" s="164"/>
      <c r="C273" s="164"/>
      <c r="D273" s="141"/>
      <c r="E273" s="141"/>
      <c r="F273" s="141"/>
      <c r="G273" s="169"/>
    </row>
    <row r="274" spans="1:7" ht="18" customHeight="1">
      <c r="A274" s="72" t="s">
        <v>910</v>
      </c>
      <c r="B274" s="164"/>
      <c r="C274" s="164"/>
      <c r="D274" s="141"/>
      <c r="E274" s="141"/>
      <c r="F274" s="141"/>
      <c r="G274" s="169"/>
    </row>
    <row r="275" spans="1:7" ht="18" customHeight="1">
      <c r="A275" s="75" t="s">
        <v>911</v>
      </c>
      <c r="B275" s="165"/>
      <c r="C275" s="165"/>
      <c r="D275" s="166"/>
      <c r="E275" s="166"/>
      <c r="F275" s="166"/>
      <c r="G275" s="170"/>
    </row>
    <row r="276" spans="1:3" ht="20.25" customHeight="1">
      <c r="A276" s="40" t="s">
        <v>912</v>
      </c>
      <c r="B276" s="40"/>
      <c r="C276" s="40"/>
    </row>
    <row r="277" spans="1:3" ht="18" customHeight="1">
      <c r="A277" s="40" t="s">
        <v>913</v>
      </c>
      <c r="B277" s="40"/>
      <c r="C277" s="40"/>
    </row>
    <row r="278" spans="1:6" ht="18" customHeight="1">
      <c r="A278" s="40"/>
      <c r="B278" s="38"/>
      <c r="C278" s="38"/>
      <c r="E278" s="73" t="s">
        <v>860</v>
      </c>
      <c r="F278" s="73" t="s">
        <v>861</v>
      </c>
    </row>
    <row r="279" spans="1:6" ht="34.5" customHeight="1">
      <c r="A279" s="522" t="s">
        <v>418</v>
      </c>
      <c r="B279" s="522"/>
      <c r="C279" s="522"/>
      <c r="D279" s="522"/>
      <c r="E279" s="57"/>
      <c r="F279" s="57"/>
    </row>
    <row r="280" spans="1:6" ht="31.5" customHeight="1">
      <c r="A280" s="522" t="s">
        <v>410</v>
      </c>
      <c r="B280" s="522"/>
      <c r="C280" s="522"/>
      <c r="D280" s="522"/>
      <c r="E280" s="57"/>
      <c r="F280" s="57"/>
    </row>
    <row r="281" spans="1:6" ht="31.5" customHeight="1">
      <c r="A281" s="522" t="s">
        <v>416</v>
      </c>
      <c r="B281" s="522"/>
      <c r="C281" s="522"/>
      <c r="D281" s="522"/>
      <c r="E281" s="57"/>
      <c r="F281" s="57"/>
    </row>
    <row r="282" spans="1:6" ht="31.5" customHeight="1">
      <c r="A282" s="522" t="s">
        <v>417</v>
      </c>
      <c r="B282" s="522"/>
      <c r="C282" s="522"/>
      <c r="D282" s="522"/>
      <c r="E282" s="57"/>
      <c r="F282" s="57"/>
    </row>
    <row r="283" spans="1:3" ht="21.75" customHeight="1">
      <c r="A283" s="95" t="s">
        <v>914</v>
      </c>
      <c r="B283" s="40"/>
      <c r="C283" s="40"/>
    </row>
    <row r="284" spans="1:3" ht="18" customHeight="1">
      <c r="A284" s="40" t="s">
        <v>915</v>
      </c>
      <c r="B284" s="40"/>
      <c r="C284" s="40"/>
    </row>
    <row r="285" spans="1:3" ht="18" customHeight="1">
      <c r="A285" s="40" t="s">
        <v>916</v>
      </c>
      <c r="B285" s="40"/>
      <c r="C285" s="40"/>
    </row>
    <row r="286" spans="1:3" ht="18" customHeight="1">
      <c r="A286" s="40" t="s">
        <v>917</v>
      </c>
      <c r="B286" s="40"/>
      <c r="C286" s="40"/>
    </row>
    <row r="287" spans="1:3" ht="18" customHeight="1">
      <c r="A287" s="40" t="s">
        <v>918</v>
      </c>
      <c r="B287" s="40"/>
      <c r="C287" s="40"/>
    </row>
    <row r="288" spans="1:3" ht="18" customHeight="1">
      <c r="A288" s="40" t="s">
        <v>0</v>
      </c>
      <c r="B288" s="40"/>
      <c r="C288" s="40"/>
    </row>
    <row r="289" spans="1:3" ht="18" customHeight="1">
      <c r="A289" s="40" t="s">
        <v>1</v>
      </c>
      <c r="B289" s="40"/>
      <c r="C289" s="40"/>
    </row>
    <row r="290" spans="1:8" ht="32.25" customHeight="1">
      <c r="A290" s="121"/>
      <c r="B290" s="122" t="s">
        <v>2</v>
      </c>
      <c r="C290" s="122" t="s">
        <v>3</v>
      </c>
      <c r="D290" s="122" t="s">
        <v>4</v>
      </c>
      <c r="E290" s="122" t="s">
        <v>5</v>
      </c>
      <c r="F290" s="122" t="s">
        <v>6</v>
      </c>
      <c r="G290" s="123" t="s">
        <v>7</v>
      </c>
      <c r="H290" s="89" t="s">
        <v>500</v>
      </c>
    </row>
    <row r="291" spans="1:13" s="88" customFormat="1" ht="18" customHeight="1">
      <c r="A291" s="87" t="s">
        <v>8</v>
      </c>
      <c r="B291" s="53">
        <v>1</v>
      </c>
      <c r="C291" s="53">
        <v>2</v>
      </c>
      <c r="D291" s="53">
        <v>3</v>
      </c>
      <c r="E291" s="53">
        <v>4</v>
      </c>
      <c r="F291" s="53">
        <v>5</v>
      </c>
      <c r="G291" s="53">
        <v>6</v>
      </c>
      <c r="H291" s="74"/>
      <c r="M291" s="42"/>
    </row>
    <row r="292" spans="1:13" s="50" customFormat="1" ht="18" customHeight="1">
      <c r="A292" s="68" t="s">
        <v>212</v>
      </c>
      <c r="B292" s="90">
        <v>6850000000</v>
      </c>
      <c r="C292" s="90"/>
      <c r="D292" s="129"/>
      <c r="E292" s="129"/>
      <c r="F292" s="130"/>
      <c r="G292" s="130"/>
      <c r="H292" s="131">
        <f>SUM(B292:G292)</f>
        <v>6850000000</v>
      </c>
      <c r="M292" s="43"/>
    </row>
    <row r="293" spans="1:8" ht="18" customHeight="1">
      <c r="A293" s="72" t="s">
        <v>9</v>
      </c>
      <c r="B293" s="91">
        <v>3140000000</v>
      </c>
      <c r="C293" s="91">
        <v>502397883</v>
      </c>
      <c r="D293" s="129"/>
      <c r="E293" s="132"/>
      <c r="F293" s="128"/>
      <c r="G293" s="128"/>
      <c r="H293" s="131">
        <f aca="true" t="shared" si="1" ref="H293:H306">SUM(B293:G293)</f>
        <v>3642397883</v>
      </c>
    </row>
    <row r="294" spans="1:8" ht="18" customHeight="1">
      <c r="A294" s="72" t="s">
        <v>10</v>
      </c>
      <c r="B294" s="91"/>
      <c r="C294" s="91"/>
      <c r="D294" s="128"/>
      <c r="E294" s="128"/>
      <c r="F294" s="128"/>
      <c r="G294" s="128"/>
      <c r="H294" s="131">
        <f t="shared" si="1"/>
        <v>0</v>
      </c>
    </row>
    <row r="295" spans="1:8" ht="18" customHeight="1">
      <c r="A295" s="72" t="s">
        <v>11</v>
      </c>
      <c r="B295" s="91"/>
      <c r="C295" s="91"/>
      <c r="D295" s="128"/>
      <c r="E295" s="128"/>
      <c r="F295" s="128"/>
      <c r="G295" s="128"/>
      <c r="H295" s="131">
        <f t="shared" si="1"/>
        <v>0</v>
      </c>
    </row>
    <row r="296" spans="1:8" ht="18" customHeight="1">
      <c r="A296" s="72" t="s">
        <v>12</v>
      </c>
      <c r="B296" s="91"/>
      <c r="C296" s="91"/>
      <c r="D296" s="128"/>
      <c r="E296" s="128"/>
      <c r="F296" s="128"/>
      <c r="G296" s="128"/>
      <c r="H296" s="131">
        <f t="shared" si="1"/>
        <v>0</v>
      </c>
    </row>
    <row r="297" spans="1:8" ht="18" customHeight="1">
      <c r="A297" s="72" t="s">
        <v>13</v>
      </c>
      <c r="B297" s="91"/>
      <c r="C297" s="91"/>
      <c r="D297" s="128"/>
      <c r="E297" s="128"/>
      <c r="F297" s="128"/>
      <c r="G297" s="128"/>
      <c r="H297" s="131">
        <f t="shared" si="1"/>
        <v>0</v>
      </c>
    </row>
    <row r="298" spans="1:8" ht="18" customHeight="1">
      <c r="A298" s="72" t="s">
        <v>14</v>
      </c>
      <c r="B298" s="91"/>
      <c r="C298" s="91"/>
      <c r="D298" s="128"/>
      <c r="E298" s="128"/>
      <c r="F298" s="128"/>
      <c r="G298" s="128"/>
      <c r="H298" s="131">
        <f t="shared" si="1"/>
        <v>0</v>
      </c>
    </row>
    <row r="299" spans="1:13" s="50" customFormat="1" ht="18.75" customHeight="1">
      <c r="A299" s="92" t="s">
        <v>213</v>
      </c>
      <c r="B299" s="90">
        <f aca="true" t="shared" si="2" ref="B299:G299">B293+B294+B295-B296-B297-B298+B292</f>
        <v>9990000000</v>
      </c>
      <c r="C299" s="90">
        <f t="shared" si="2"/>
        <v>502397883</v>
      </c>
      <c r="D299" s="90">
        <f t="shared" si="2"/>
        <v>0</v>
      </c>
      <c r="E299" s="90">
        <f t="shared" si="2"/>
        <v>0</v>
      </c>
      <c r="F299" s="90">
        <f t="shared" si="2"/>
        <v>0</v>
      </c>
      <c r="G299" s="90">
        <f t="shared" si="2"/>
        <v>0</v>
      </c>
      <c r="H299" s="131">
        <f t="shared" si="1"/>
        <v>10492397883</v>
      </c>
      <c r="M299" s="43"/>
    </row>
    <row r="300" spans="1:8" ht="18" customHeight="1">
      <c r="A300" s="72" t="s">
        <v>15</v>
      </c>
      <c r="B300" s="91"/>
      <c r="C300" s="91"/>
      <c r="D300" s="128"/>
      <c r="E300" s="130"/>
      <c r="F300" s="128"/>
      <c r="G300" s="128"/>
      <c r="H300" s="131">
        <f t="shared" si="1"/>
        <v>0</v>
      </c>
    </row>
    <row r="301" spans="1:8" ht="18" customHeight="1">
      <c r="A301" s="72" t="s">
        <v>16</v>
      </c>
      <c r="B301" s="91"/>
      <c r="C301" s="91"/>
      <c r="D301" s="128"/>
      <c r="E301" s="128"/>
      <c r="F301" s="128"/>
      <c r="G301" s="128"/>
      <c r="H301" s="131">
        <f t="shared" si="1"/>
        <v>0</v>
      </c>
    </row>
    <row r="302" spans="1:8" ht="18" customHeight="1">
      <c r="A302" s="72" t="s">
        <v>11</v>
      </c>
      <c r="B302" s="91"/>
      <c r="C302" s="91"/>
      <c r="D302" s="128"/>
      <c r="E302" s="128"/>
      <c r="F302" s="128"/>
      <c r="G302" s="128"/>
      <c r="H302" s="131">
        <f t="shared" si="1"/>
        <v>0</v>
      </c>
    </row>
    <row r="303" spans="1:8" ht="18" customHeight="1">
      <c r="A303" s="72" t="s">
        <v>17</v>
      </c>
      <c r="B303" s="91"/>
      <c r="C303" s="91"/>
      <c r="D303" s="128"/>
      <c r="E303" s="128"/>
      <c r="F303" s="128"/>
      <c r="G303" s="128"/>
      <c r="H303" s="131">
        <f t="shared" si="1"/>
        <v>0</v>
      </c>
    </row>
    <row r="304" spans="1:8" ht="18" customHeight="1">
      <c r="A304" s="72" t="s">
        <v>18</v>
      </c>
      <c r="B304" s="91"/>
      <c r="C304" s="91"/>
      <c r="D304" s="128"/>
      <c r="E304" s="128"/>
      <c r="F304" s="128"/>
      <c r="G304" s="128"/>
      <c r="H304" s="131">
        <f t="shared" si="1"/>
        <v>0</v>
      </c>
    </row>
    <row r="305" spans="1:8" ht="18" customHeight="1">
      <c r="A305" s="72" t="s">
        <v>14</v>
      </c>
      <c r="B305" s="91"/>
      <c r="C305" s="91"/>
      <c r="D305" s="128"/>
      <c r="E305" s="128"/>
      <c r="F305" s="128"/>
      <c r="G305" s="128"/>
      <c r="H305" s="131">
        <f t="shared" si="1"/>
        <v>0</v>
      </c>
    </row>
    <row r="306" spans="1:13" s="50" customFormat="1" ht="18" customHeight="1">
      <c r="A306" s="93" t="s">
        <v>214</v>
      </c>
      <c r="B306" s="94">
        <f aca="true" t="shared" si="3" ref="B306:G306">B299+B300+B301+B302-B303-B304-B305</f>
        <v>9990000000</v>
      </c>
      <c r="C306" s="94">
        <f t="shared" si="3"/>
        <v>502397883</v>
      </c>
      <c r="D306" s="94">
        <f t="shared" si="3"/>
        <v>0</v>
      </c>
      <c r="E306" s="94">
        <f t="shared" si="3"/>
        <v>0</v>
      </c>
      <c r="F306" s="94">
        <f t="shared" si="3"/>
        <v>0</v>
      </c>
      <c r="G306" s="94">
        <f t="shared" si="3"/>
        <v>0</v>
      </c>
      <c r="H306" s="133">
        <f t="shared" si="1"/>
        <v>10492397883</v>
      </c>
      <c r="M306" s="43"/>
    </row>
    <row r="307" spans="1:7" ht="18" customHeight="1">
      <c r="A307" s="40" t="s">
        <v>19</v>
      </c>
      <c r="B307" s="40"/>
      <c r="C307" s="40"/>
      <c r="E307" s="173" t="s">
        <v>860</v>
      </c>
      <c r="F307" s="173" t="s">
        <v>861</v>
      </c>
      <c r="G307" s="135"/>
    </row>
    <row r="308" spans="1:7" ht="18" customHeight="1">
      <c r="A308" s="40" t="s">
        <v>20</v>
      </c>
      <c r="B308" s="40"/>
      <c r="D308" s="136"/>
      <c r="E308" s="125">
        <v>3500000000</v>
      </c>
      <c r="F308" s="125">
        <v>3500000000</v>
      </c>
      <c r="G308" s="136"/>
    </row>
    <row r="309" spans="1:7" ht="18" customHeight="1">
      <c r="A309" s="40" t="s">
        <v>21</v>
      </c>
      <c r="B309" s="40"/>
      <c r="D309" s="136"/>
      <c r="E309" s="125">
        <v>6490000000</v>
      </c>
      <c r="F309" s="125">
        <v>6490000000</v>
      </c>
      <c r="G309" s="136"/>
    </row>
    <row r="310" spans="1:7" ht="21" customHeight="1">
      <c r="A310" s="40" t="s">
        <v>22</v>
      </c>
      <c r="B310" s="40"/>
      <c r="C310" s="40"/>
      <c r="D310" s="42"/>
      <c r="E310" s="53"/>
      <c r="F310" s="53"/>
      <c r="G310" s="42"/>
    </row>
    <row r="311" spans="1:13" s="50" customFormat="1" ht="18" customHeight="1">
      <c r="A311" s="71" t="s">
        <v>760</v>
      </c>
      <c r="B311" s="95"/>
      <c r="C311" s="95"/>
      <c r="D311" s="137"/>
      <c r="E311" s="172">
        <f>SUM(E308:E310)</f>
        <v>9990000000</v>
      </c>
      <c r="F311" s="172">
        <f>SUM(F308:F310)</f>
        <v>9990000000</v>
      </c>
      <c r="G311" s="137"/>
      <c r="H311" s="43"/>
      <c r="I311" s="43"/>
      <c r="M311" s="43"/>
    </row>
    <row r="312" spans="1:3" ht="18" customHeight="1">
      <c r="A312" s="40" t="s">
        <v>23</v>
      </c>
      <c r="B312" s="40"/>
      <c r="C312" s="40"/>
    </row>
    <row r="313" spans="1:3" ht="18" customHeight="1">
      <c r="A313" s="40" t="s">
        <v>24</v>
      </c>
      <c r="B313" s="40"/>
      <c r="C313" s="40"/>
    </row>
    <row r="314" spans="1:13" s="102" customFormat="1" ht="18" customHeight="1">
      <c r="A314" s="114" t="s">
        <v>419</v>
      </c>
      <c r="B314" s="114"/>
      <c r="C314" s="114"/>
      <c r="D314" s="171"/>
      <c r="E314" s="100" t="s">
        <v>903</v>
      </c>
      <c r="F314" s="100" t="s">
        <v>904</v>
      </c>
      <c r="H314" s="103"/>
      <c r="I314" s="103"/>
      <c r="M314" s="103"/>
    </row>
    <row r="315" spans="1:13" s="102" customFormat="1" ht="18" customHeight="1">
      <c r="A315" s="114" t="s">
        <v>25</v>
      </c>
      <c r="B315" s="114"/>
      <c r="C315" s="114"/>
      <c r="D315" s="171"/>
      <c r="E315" s="100"/>
      <c r="F315" s="100"/>
      <c r="H315" s="103"/>
      <c r="I315" s="103"/>
      <c r="M315" s="103"/>
    </row>
    <row r="316" spans="1:13" s="102" customFormat="1" ht="18" customHeight="1">
      <c r="A316" s="114" t="s">
        <v>26</v>
      </c>
      <c r="B316" s="114"/>
      <c r="C316" s="114"/>
      <c r="D316" s="171"/>
      <c r="E316" s="127">
        <v>9990000000</v>
      </c>
      <c r="F316" s="127">
        <v>6850000000</v>
      </c>
      <c r="H316" s="103"/>
      <c r="I316" s="103"/>
      <c r="M316" s="103"/>
    </row>
    <row r="317" spans="1:13" s="102" customFormat="1" ht="18" customHeight="1">
      <c r="A317" s="114" t="s">
        <v>27</v>
      </c>
      <c r="B317" s="114"/>
      <c r="C317" s="114"/>
      <c r="D317" s="171"/>
      <c r="E317" s="127"/>
      <c r="F317" s="127">
        <v>3140000000</v>
      </c>
      <c r="H317" s="103"/>
      <c r="I317" s="103"/>
      <c r="M317" s="103"/>
    </row>
    <row r="318" spans="1:13" s="102" customFormat="1" ht="18" customHeight="1">
      <c r="A318" s="114" t="s">
        <v>28</v>
      </c>
      <c r="B318" s="114"/>
      <c r="C318" s="114"/>
      <c r="D318" s="171"/>
      <c r="E318" s="100"/>
      <c r="F318" s="100"/>
      <c r="H318" s="103"/>
      <c r="I318" s="103"/>
      <c r="M318" s="103"/>
    </row>
    <row r="319" spans="1:13" s="102" customFormat="1" ht="18" customHeight="1">
      <c r="A319" s="114" t="s">
        <v>29</v>
      </c>
      <c r="B319" s="114"/>
      <c r="C319" s="114"/>
      <c r="D319" s="171"/>
      <c r="E319" s="100">
        <f>E316+E317-E318</f>
        <v>9990000000</v>
      </c>
      <c r="F319" s="100">
        <f>F316+F317-F318</f>
        <v>9990000000</v>
      </c>
      <c r="H319" s="103"/>
      <c r="I319" s="103"/>
      <c r="M319" s="103"/>
    </row>
    <row r="320" spans="1:13" s="102" customFormat="1" ht="18" customHeight="1">
      <c r="A320" s="114" t="s">
        <v>30</v>
      </c>
      <c r="B320" s="114"/>
      <c r="C320" s="114"/>
      <c r="D320" s="171"/>
      <c r="E320" s="100"/>
      <c r="F320" s="100">
        <v>802624800</v>
      </c>
      <c r="H320" s="103"/>
      <c r="I320" s="103"/>
      <c r="M320" s="103"/>
    </row>
    <row r="321" spans="1:13" s="102" customFormat="1" ht="18" customHeight="1">
      <c r="A321" s="114" t="s">
        <v>31</v>
      </c>
      <c r="B321" s="114"/>
      <c r="C321" s="114"/>
      <c r="D321" s="103"/>
      <c r="E321" s="103"/>
      <c r="F321" s="120"/>
      <c r="G321" s="120"/>
      <c r="H321" s="103"/>
      <c r="I321" s="103"/>
      <c r="M321" s="103"/>
    </row>
    <row r="322" spans="1:13" s="102" customFormat="1" ht="18" customHeight="1">
      <c r="A322" s="114" t="s">
        <v>32</v>
      </c>
      <c r="B322" s="114"/>
      <c r="C322" s="114"/>
      <c r="D322" s="103"/>
      <c r="E322" s="103"/>
      <c r="F322" s="103"/>
      <c r="G322" s="103"/>
      <c r="H322" s="103"/>
      <c r="I322" s="103"/>
      <c r="M322" s="103"/>
    </row>
    <row r="323" spans="1:5" ht="18" customHeight="1">
      <c r="A323" s="40" t="s">
        <v>33</v>
      </c>
      <c r="B323" s="40"/>
      <c r="C323" s="40"/>
      <c r="E323" s="37" t="s">
        <v>481</v>
      </c>
    </row>
    <row r="324" spans="1:3" ht="18" customHeight="1">
      <c r="A324" s="40" t="s">
        <v>34</v>
      </c>
      <c r="B324" s="40"/>
      <c r="C324" s="40"/>
    </row>
    <row r="325" spans="1:3" ht="18" customHeight="1">
      <c r="A325" s="40" t="s">
        <v>35</v>
      </c>
      <c r="B325" s="40"/>
      <c r="C325" s="40"/>
    </row>
    <row r="326" spans="1:6" ht="18" customHeight="1">
      <c r="A326" s="40" t="s">
        <v>36</v>
      </c>
      <c r="B326" s="40"/>
      <c r="C326" s="40"/>
      <c r="E326" s="53" t="s">
        <v>903</v>
      </c>
      <c r="F326" s="53" t="s">
        <v>904</v>
      </c>
    </row>
    <row r="327" spans="1:6" ht="18" customHeight="1">
      <c r="A327" s="40" t="s">
        <v>37</v>
      </c>
      <c r="B327" s="40"/>
      <c r="C327" s="40"/>
      <c r="E327" s="57"/>
      <c r="F327" s="57"/>
    </row>
    <row r="328" spans="1:6" ht="18" customHeight="1">
      <c r="A328" s="40" t="s">
        <v>38</v>
      </c>
      <c r="B328" s="40"/>
      <c r="C328" s="40"/>
      <c r="E328" s="57"/>
      <c r="F328" s="57"/>
    </row>
    <row r="329" spans="1:6" ht="18" customHeight="1">
      <c r="A329" s="40" t="s">
        <v>39</v>
      </c>
      <c r="B329" s="40"/>
      <c r="C329" s="40"/>
      <c r="E329" s="57"/>
      <c r="F329" s="57"/>
    </row>
    <row r="330" spans="1:6" ht="18" customHeight="1">
      <c r="A330" s="40" t="s">
        <v>40</v>
      </c>
      <c r="B330" s="40"/>
      <c r="C330" s="40"/>
      <c r="E330" s="57"/>
      <c r="F330" s="57"/>
    </row>
    <row r="331" spans="1:6" ht="18" customHeight="1">
      <c r="A331" s="40" t="s">
        <v>41</v>
      </c>
      <c r="B331" s="40"/>
      <c r="C331" s="40"/>
      <c r="E331" s="57"/>
      <c r="F331" s="57"/>
    </row>
    <row r="332" spans="1:6" ht="18" customHeight="1">
      <c r="A332" s="40" t="s">
        <v>39</v>
      </c>
      <c r="B332" s="40"/>
      <c r="C332" s="40"/>
      <c r="E332" s="57"/>
      <c r="F332" s="57"/>
    </row>
    <row r="333" spans="1:6" ht="18" customHeight="1">
      <c r="A333" s="40" t="s">
        <v>40</v>
      </c>
      <c r="B333" s="40"/>
      <c r="C333" s="40"/>
      <c r="E333" s="57"/>
      <c r="F333" s="57"/>
    </row>
    <row r="334" spans="1:6" ht="18" customHeight="1">
      <c r="A334" s="40" t="s">
        <v>42</v>
      </c>
      <c r="B334" s="40"/>
      <c r="C334" s="40"/>
      <c r="E334" s="53">
        <v>999000</v>
      </c>
      <c r="F334" s="53">
        <v>999000</v>
      </c>
    </row>
    <row r="335" spans="1:6" ht="18" customHeight="1">
      <c r="A335" s="40" t="s">
        <v>39</v>
      </c>
      <c r="B335" s="40"/>
      <c r="C335" s="40"/>
      <c r="E335" s="53">
        <v>999000</v>
      </c>
      <c r="F335" s="53">
        <v>999000</v>
      </c>
    </row>
    <row r="336" spans="1:6" ht="18" customHeight="1">
      <c r="A336" s="40" t="s">
        <v>40</v>
      </c>
      <c r="B336" s="40"/>
      <c r="C336" s="40"/>
      <c r="E336" s="57"/>
      <c r="F336" s="57"/>
    </row>
    <row r="337" spans="1:6" ht="18" customHeight="1">
      <c r="A337" s="40" t="s">
        <v>43</v>
      </c>
      <c r="B337" s="40"/>
      <c r="C337" s="40"/>
      <c r="E337" s="53" t="s">
        <v>482</v>
      </c>
      <c r="F337" s="53" t="s">
        <v>482</v>
      </c>
    </row>
    <row r="338" spans="1:3" ht="18" customHeight="1">
      <c r="A338" s="40" t="s">
        <v>44</v>
      </c>
      <c r="B338" s="40"/>
      <c r="C338" s="40"/>
    </row>
    <row r="339" spans="1:7" ht="18" customHeight="1">
      <c r="A339" s="40" t="s">
        <v>45</v>
      </c>
      <c r="B339" s="40"/>
      <c r="C339" s="40"/>
      <c r="E339" s="141" t="e">
        <f>#REF!</f>
        <v>#REF!</v>
      </c>
      <c r="F339" s="141" t="e">
        <f>#REF!</f>
        <v>#REF!</v>
      </c>
      <c r="G339" s="141"/>
    </row>
    <row r="340" spans="1:7" ht="18" customHeight="1">
      <c r="A340" s="40" t="s">
        <v>46</v>
      </c>
      <c r="B340" s="40"/>
      <c r="C340" s="40"/>
      <c r="E340" s="57" t="e">
        <f>#REF!</f>
        <v>#REF!</v>
      </c>
      <c r="F340" s="57" t="e">
        <f>#REF!</f>
        <v>#REF!</v>
      </c>
      <c r="G340" s="57"/>
    </row>
    <row r="341" spans="1:7" ht="18" customHeight="1">
      <c r="A341" s="40" t="s">
        <v>47</v>
      </c>
      <c r="B341" s="40"/>
      <c r="C341" s="40"/>
      <c r="E341" s="57" t="e">
        <f>#REF!</f>
        <v>#REF!</v>
      </c>
      <c r="F341" s="57" t="e">
        <f>#REF!</f>
        <v>#REF!</v>
      </c>
      <c r="G341" s="57"/>
    </row>
    <row r="342" spans="1:3" ht="18" customHeight="1">
      <c r="A342" s="40" t="s">
        <v>48</v>
      </c>
      <c r="B342" s="40"/>
      <c r="C342" s="40"/>
    </row>
    <row r="343" spans="1:3" ht="18" customHeight="1">
      <c r="A343" s="40" t="s">
        <v>49</v>
      </c>
      <c r="B343" s="40"/>
      <c r="C343" s="40"/>
    </row>
    <row r="344" spans="1:3" ht="18" customHeight="1">
      <c r="A344" s="40" t="s">
        <v>50</v>
      </c>
      <c r="B344" s="40"/>
      <c r="C344" s="40"/>
    </row>
    <row r="345" spans="1:3" ht="18" customHeight="1">
      <c r="A345" s="40" t="s">
        <v>51</v>
      </c>
      <c r="B345" s="40"/>
      <c r="C345" s="40"/>
    </row>
    <row r="346" spans="1:6" ht="18" customHeight="1">
      <c r="A346" s="40" t="s">
        <v>52</v>
      </c>
      <c r="B346" s="40"/>
      <c r="C346" s="40"/>
      <c r="E346" s="53" t="s">
        <v>903</v>
      </c>
      <c r="F346" s="53" t="s">
        <v>904</v>
      </c>
    </row>
    <row r="347" spans="1:6" ht="18" customHeight="1">
      <c r="A347" s="40" t="s">
        <v>53</v>
      </c>
      <c r="B347" s="40"/>
      <c r="C347" s="40"/>
      <c r="E347" s="57"/>
      <c r="F347" s="57"/>
    </row>
    <row r="348" spans="1:6" ht="18" customHeight="1">
      <c r="A348" s="40" t="s">
        <v>54</v>
      </c>
      <c r="B348" s="40"/>
      <c r="C348" s="40"/>
      <c r="E348" s="57"/>
      <c r="F348" s="57"/>
    </row>
    <row r="349" spans="1:6" ht="18" customHeight="1">
      <c r="A349" s="40" t="s">
        <v>55</v>
      </c>
      <c r="B349" s="40"/>
      <c r="C349" s="40"/>
      <c r="E349" s="57"/>
      <c r="F349" s="57"/>
    </row>
    <row r="350" spans="1:3" ht="18" customHeight="1">
      <c r="A350" s="40" t="s">
        <v>56</v>
      </c>
      <c r="B350" s="40"/>
      <c r="C350" s="40"/>
    </row>
    <row r="351" spans="1:3" ht="18" customHeight="1">
      <c r="A351" s="40" t="s">
        <v>57</v>
      </c>
      <c r="B351" s="40"/>
      <c r="C351" s="40"/>
    </row>
    <row r="352" spans="1:3" ht="18" customHeight="1">
      <c r="A352" s="40" t="s">
        <v>58</v>
      </c>
      <c r="B352" s="40"/>
      <c r="C352" s="40"/>
    </row>
    <row r="353" spans="1:3" ht="18" customHeight="1">
      <c r="A353" s="40" t="s">
        <v>59</v>
      </c>
      <c r="B353" s="40"/>
      <c r="C353" s="40"/>
    </row>
    <row r="354" spans="1:3" ht="18" customHeight="1">
      <c r="A354" s="40" t="s">
        <v>60</v>
      </c>
      <c r="B354" s="40"/>
      <c r="C354" s="40"/>
    </row>
    <row r="355" spans="1:3" ht="18" customHeight="1">
      <c r="A355" s="40" t="s">
        <v>61</v>
      </c>
      <c r="B355" s="40"/>
      <c r="C355" s="40"/>
    </row>
    <row r="356" spans="1:3" ht="18" customHeight="1">
      <c r="A356" s="40" t="s">
        <v>62</v>
      </c>
      <c r="B356" s="40"/>
      <c r="C356" s="40"/>
    </row>
    <row r="357" spans="1:3" ht="18" customHeight="1">
      <c r="A357" s="40" t="s">
        <v>63</v>
      </c>
      <c r="B357" s="40"/>
      <c r="C357" s="40"/>
    </row>
    <row r="358" spans="1:3" ht="18" customHeight="1">
      <c r="A358" s="40" t="s">
        <v>64</v>
      </c>
      <c r="B358" s="40"/>
      <c r="C358" s="40"/>
    </row>
    <row r="359" spans="1:13" s="50" customFormat="1" ht="18" customHeight="1">
      <c r="A359" s="95" t="s">
        <v>65</v>
      </c>
      <c r="B359" s="95"/>
      <c r="C359" s="95"/>
      <c r="D359" s="43"/>
      <c r="E359" s="43"/>
      <c r="F359" s="43"/>
      <c r="G359" s="43"/>
      <c r="H359" s="43"/>
      <c r="I359" s="43"/>
      <c r="M359" s="43"/>
    </row>
    <row r="360" spans="1:6" ht="18" customHeight="1">
      <c r="A360" s="40"/>
      <c r="B360" s="40"/>
      <c r="C360" s="40"/>
      <c r="E360" s="42" t="s">
        <v>903</v>
      </c>
      <c r="F360" s="42" t="s">
        <v>904</v>
      </c>
    </row>
    <row r="361" spans="1:6" ht="18" customHeight="1">
      <c r="A361" s="40" t="s">
        <v>66</v>
      </c>
      <c r="B361" s="40"/>
      <c r="C361" s="40"/>
      <c r="E361" s="141" t="e">
        <f>#REF!</f>
        <v>#REF!</v>
      </c>
      <c r="F361" s="141">
        <v>248156456099</v>
      </c>
    </row>
    <row r="362" spans="1:6" ht="18" customHeight="1">
      <c r="A362" s="40" t="s">
        <v>698</v>
      </c>
      <c r="B362" s="40"/>
      <c r="C362" s="40"/>
      <c r="E362" s="141"/>
      <c r="F362" s="141"/>
    </row>
    <row r="363" spans="1:6" ht="18" customHeight="1">
      <c r="A363" s="40" t="s">
        <v>67</v>
      </c>
      <c r="B363" s="40"/>
      <c r="C363" s="40"/>
      <c r="E363" s="141"/>
      <c r="F363" s="141">
        <v>248156456099</v>
      </c>
    </row>
    <row r="364" spans="1:6" ht="18" customHeight="1">
      <c r="A364" s="40" t="s">
        <v>68</v>
      </c>
      <c r="B364" s="40"/>
      <c r="C364" s="40"/>
      <c r="E364" s="141"/>
      <c r="F364" s="141"/>
    </row>
    <row r="365" spans="1:6" ht="18" customHeight="1">
      <c r="A365" s="40" t="s">
        <v>69</v>
      </c>
      <c r="B365" s="40"/>
      <c r="C365" s="40"/>
      <c r="E365" s="141"/>
      <c r="F365" s="141"/>
    </row>
    <row r="366" spans="1:6" ht="18" customHeight="1">
      <c r="A366" s="40" t="s">
        <v>70</v>
      </c>
      <c r="B366" s="40"/>
      <c r="C366" s="40"/>
      <c r="E366" s="141"/>
      <c r="F366" s="141"/>
    </row>
    <row r="367" spans="1:6" ht="33" customHeight="1">
      <c r="A367" s="519" t="s">
        <v>71</v>
      </c>
      <c r="B367" s="519"/>
      <c r="C367" s="519"/>
      <c r="D367" s="519"/>
      <c r="E367" s="141"/>
      <c r="F367" s="141"/>
    </row>
    <row r="368" spans="1:6" ht="18" customHeight="1">
      <c r="A368" s="40" t="s">
        <v>72</v>
      </c>
      <c r="B368" s="40"/>
      <c r="C368" s="40"/>
      <c r="E368" s="134" t="e">
        <f>SUM(E370:E375)</f>
        <v>#REF!</v>
      </c>
      <c r="F368" s="134">
        <f>SUM(F370:F375)</f>
        <v>605298196</v>
      </c>
    </row>
    <row r="369" spans="1:6" ht="18" customHeight="1">
      <c r="A369" s="40" t="s">
        <v>698</v>
      </c>
      <c r="B369" s="40"/>
      <c r="C369" s="40"/>
      <c r="E369" s="134"/>
      <c r="F369" s="134"/>
    </row>
    <row r="370" spans="1:6" ht="18" customHeight="1">
      <c r="A370" s="40" t="s">
        <v>73</v>
      </c>
      <c r="B370" s="40"/>
      <c r="C370" s="40"/>
      <c r="E370" s="141"/>
      <c r="F370" s="141"/>
    </row>
    <row r="371" spans="1:6" ht="18" customHeight="1">
      <c r="A371" s="40" t="s">
        <v>74</v>
      </c>
      <c r="B371" s="40"/>
      <c r="C371" s="40"/>
      <c r="E371" s="141"/>
      <c r="F371" s="141"/>
    </row>
    <row r="372" spans="1:6" ht="18" customHeight="1">
      <c r="A372" s="40" t="s">
        <v>75</v>
      </c>
      <c r="B372" s="40"/>
      <c r="C372" s="40"/>
      <c r="E372" s="141" t="e">
        <f>#REF!</f>
        <v>#REF!</v>
      </c>
      <c r="F372" s="141">
        <v>605298196</v>
      </c>
    </row>
    <row r="373" spans="1:6" ht="18" customHeight="1">
      <c r="A373" s="40" t="s">
        <v>76</v>
      </c>
      <c r="B373" s="40"/>
      <c r="C373" s="40"/>
      <c r="E373" s="141"/>
      <c r="F373" s="141"/>
    </row>
    <row r="374" spans="1:6" ht="18" customHeight="1">
      <c r="A374" s="40" t="s">
        <v>77</v>
      </c>
      <c r="B374" s="40"/>
      <c r="C374" s="40"/>
      <c r="E374" s="141"/>
      <c r="F374" s="141"/>
    </row>
    <row r="375" spans="1:6" ht="18" customHeight="1">
      <c r="A375" s="40" t="s">
        <v>78</v>
      </c>
      <c r="B375" s="40"/>
      <c r="C375" s="40"/>
      <c r="E375" s="141"/>
      <c r="F375" s="141"/>
    </row>
    <row r="376" spans="1:6" ht="18" customHeight="1">
      <c r="A376" s="40" t="s">
        <v>79</v>
      </c>
      <c r="B376" s="40"/>
      <c r="C376" s="40"/>
      <c r="E376" s="134" t="e">
        <f>E361-E368</f>
        <v>#REF!</v>
      </c>
      <c r="F376" s="134">
        <f>F361-F368</f>
        <v>247551157903</v>
      </c>
    </row>
    <row r="377" spans="1:6" ht="18" customHeight="1">
      <c r="A377" s="40" t="s">
        <v>698</v>
      </c>
      <c r="B377" s="40"/>
      <c r="C377" s="40"/>
      <c r="E377" s="134"/>
      <c r="F377" s="134"/>
    </row>
    <row r="378" spans="1:6" ht="18" customHeight="1">
      <c r="A378" s="40" t="s">
        <v>80</v>
      </c>
      <c r="B378" s="40"/>
      <c r="C378" s="40"/>
      <c r="E378" s="141"/>
      <c r="F378" s="141"/>
    </row>
    <row r="379" spans="1:6" ht="18" customHeight="1">
      <c r="A379" s="40" t="s">
        <v>81</v>
      </c>
      <c r="B379" s="40"/>
      <c r="C379" s="40"/>
      <c r="E379" s="141"/>
      <c r="F379" s="141"/>
    </row>
    <row r="380" spans="1:6" ht="18" customHeight="1">
      <c r="A380" s="40" t="s">
        <v>82</v>
      </c>
      <c r="B380" s="40"/>
      <c r="C380" s="40"/>
      <c r="E380" s="134" t="e">
        <f>SUM(E381:E388)</f>
        <v>#REF!</v>
      </c>
      <c r="F380" s="134">
        <f>SUM(F381:F388)</f>
        <v>223642748427</v>
      </c>
    </row>
    <row r="381" spans="1:6" ht="18" customHeight="1">
      <c r="A381" s="40" t="s">
        <v>83</v>
      </c>
      <c r="B381" s="40"/>
      <c r="C381" s="40"/>
      <c r="E381" s="141" t="e">
        <f>#REF!</f>
        <v>#REF!</v>
      </c>
      <c r="F381" s="141">
        <v>223331988427</v>
      </c>
    </row>
    <row r="382" spans="1:6" ht="18" customHeight="1">
      <c r="A382" s="40" t="s">
        <v>84</v>
      </c>
      <c r="B382" s="40"/>
      <c r="C382" s="40"/>
      <c r="E382" s="141"/>
      <c r="F382" s="141"/>
    </row>
    <row r="383" spans="1:6" ht="18" customHeight="1">
      <c r="A383" s="40" t="s">
        <v>85</v>
      </c>
      <c r="B383" s="40"/>
      <c r="C383" s="40"/>
      <c r="E383" s="141"/>
      <c r="F383" s="141"/>
    </row>
    <row r="384" spans="1:6" ht="18" customHeight="1">
      <c r="A384" s="40" t="s">
        <v>86</v>
      </c>
      <c r="B384" s="40"/>
      <c r="C384" s="40"/>
      <c r="E384" s="141"/>
      <c r="F384" s="141"/>
    </row>
    <row r="385" spans="1:6" ht="18" customHeight="1">
      <c r="A385" s="40" t="s">
        <v>87</v>
      </c>
      <c r="B385" s="40"/>
      <c r="C385" s="40"/>
      <c r="E385" s="141"/>
      <c r="F385" s="141"/>
    </row>
    <row r="386" spans="1:6" ht="18" customHeight="1">
      <c r="A386" s="40" t="s">
        <v>88</v>
      </c>
      <c r="B386" s="40"/>
      <c r="C386" s="40"/>
      <c r="E386" s="141"/>
      <c r="F386" s="141"/>
    </row>
    <row r="387" spans="1:6" ht="18" customHeight="1">
      <c r="A387" s="40" t="s">
        <v>89</v>
      </c>
      <c r="B387" s="40"/>
      <c r="C387" s="40"/>
      <c r="E387" s="141"/>
      <c r="F387" s="141"/>
    </row>
    <row r="388" spans="1:6" ht="18" customHeight="1">
      <c r="A388" s="40" t="s">
        <v>90</v>
      </c>
      <c r="B388" s="40"/>
      <c r="C388" s="40"/>
      <c r="E388" s="141" t="e">
        <f>#REF!</f>
        <v>#REF!</v>
      </c>
      <c r="F388" s="141">
        <v>310760000</v>
      </c>
    </row>
    <row r="389" spans="1:6" ht="18" customHeight="1">
      <c r="A389" s="40" t="s">
        <v>91</v>
      </c>
      <c r="B389" s="40"/>
      <c r="C389" s="40"/>
      <c r="E389" s="134" t="e">
        <f>SUM(E390:E397)</f>
        <v>#REF!</v>
      </c>
      <c r="F389" s="134">
        <f>SUM(F390:F397)</f>
        <v>1601708595</v>
      </c>
    </row>
    <row r="390" spans="1:6" ht="18" customHeight="1">
      <c r="A390" s="40" t="s">
        <v>92</v>
      </c>
      <c r="B390" s="40"/>
      <c r="C390" s="40"/>
      <c r="E390" s="141" t="e">
        <f>#REF!</f>
        <v>#REF!</v>
      </c>
      <c r="F390" s="141">
        <v>1601708595</v>
      </c>
    </row>
    <row r="391" spans="1:6" ht="18" customHeight="1">
      <c r="A391" s="40" t="s">
        <v>93</v>
      </c>
      <c r="B391" s="40"/>
      <c r="C391" s="40"/>
      <c r="E391" s="141"/>
      <c r="F391" s="141"/>
    </row>
    <row r="392" spans="1:6" ht="18" customHeight="1">
      <c r="A392" s="40" t="s">
        <v>94</v>
      </c>
      <c r="B392" s="40"/>
      <c r="C392" s="40"/>
      <c r="E392" s="141"/>
      <c r="F392" s="141"/>
    </row>
    <row r="393" spans="1:6" ht="18" customHeight="1">
      <c r="A393" s="40" t="s">
        <v>95</v>
      </c>
      <c r="B393" s="40"/>
      <c r="C393" s="40"/>
      <c r="E393" s="141"/>
      <c r="F393" s="141"/>
    </row>
    <row r="394" spans="1:6" ht="18" customHeight="1">
      <c r="A394" s="40" t="s">
        <v>96</v>
      </c>
      <c r="B394" s="40"/>
      <c r="C394" s="40"/>
      <c r="E394" s="141"/>
      <c r="F394" s="141"/>
    </row>
    <row r="395" spans="1:6" ht="18" customHeight="1">
      <c r="A395" s="40" t="s">
        <v>135</v>
      </c>
      <c r="B395" s="40"/>
      <c r="C395" s="40"/>
      <c r="E395" s="141"/>
      <c r="F395" s="141"/>
    </row>
    <row r="396" spans="1:6" ht="18" customHeight="1">
      <c r="A396" s="40" t="s">
        <v>136</v>
      </c>
      <c r="B396" s="40"/>
      <c r="C396" s="40"/>
      <c r="E396" s="141"/>
      <c r="F396" s="141"/>
    </row>
    <row r="397" spans="1:6" ht="18" customHeight="1">
      <c r="A397" s="40" t="s">
        <v>137</v>
      </c>
      <c r="B397" s="40"/>
      <c r="C397" s="40"/>
      <c r="E397" s="141"/>
      <c r="F397" s="141"/>
    </row>
    <row r="398" spans="1:6" ht="18" customHeight="1">
      <c r="A398" s="40" t="s">
        <v>138</v>
      </c>
      <c r="B398" s="40"/>
      <c r="C398" s="40"/>
      <c r="E398" s="134">
        <f>SUM(E399:E405)</f>
        <v>0</v>
      </c>
      <c r="F398" s="134">
        <f>SUM(F399:F405)</f>
        <v>3189647831</v>
      </c>
    </row>
    <row r="399" spans="1:6" ht="18" customHeight="1">
      <c r="A399" s="40" t="s">
        <v>139</v>
      </c>
      <c r="B399" s="40"/>
      <c r="C399" s="40"/>
      <c r="E399" s="141"/>
      <c r="F399" s="141">
        <v>557032272</v>
      </c>
    </row>
    <row r="400" spans="1:6" ht="18" customHeight="1">
      <c r="A400" s="40" t="s">
        <v>140</v>
      </c>
      <c r="B400" s="40"/>
      <c r="C400" s="40"/>
      <c r="E400" s="141"/>
      <c r="F400" s="141">
        <v>2632615559</v>
      </c>
    </row>
    <row r="401" spans="1:6" ht="18" customHeight="1">
      <c r="A401" s="40" t="s">
        <v>141</v>
      </c>
      <c r="B401" s="40"/>
      <c r="C401" s="40"/>
      <c r="E401" s="141"/>
      <c r="F401" s="141"/>
    </row>
    <row r="402" spans="1:6" ht="18" customHeight="1">
      <c r="A402" s="40" t="s">
        <v>142</v>
      </c>
      <c r="B402" s="40"/>
      <c r="C402" s="40"/>
      <c r="E402" s="141"/>
      <c r="F402" s="141"/>
    </row>
    <row r="403" spans="1:6" ht="18" customHeight="1">
      <c r="A403" s="40" t="s">
        <v>143</v>
      </c>
      <c r="B403" s="40"/>
      <c r="C403" s="40"/>
      <c r="E403" s="141"/>
      <c r="F403" s="141"/>
    </row>
    <row r="404" spans="1:6" ht="18" customHeight="1">
      <c r="A404" s="40" t="s">
        <v>144</v>
      </c>
      <c r="B404" s="40"/>
      <c r="C404" s="40"/>
      <c r="E404" s="141"/>
      <c r="F404" s="141"/>
    </row>
    <row r="405" spans="1:6" ht="18" customHeight="1">
      <c r="A405" s="40" t="s">
        <v>145</v>
      </c>
      <c r="B405" s="40"/>
      <c r="C405" s="40"/>
      <c r="E405" s="141"/>
      <c r="F405" s="141"/>
    </row>
    <row r="406" spans="1:6" ht="18" customHeight="1">
      <c r="A406" s="40" t="s">
        <v>146</v>
      </c>
      <c r="B406" s="40"/>
      <c r="C406" s="40"/>
      <c r="E406" s="134">
        <f>SUM(E407:E409)</f>
        <v>0</v>
      </c>
      <c r="F406" s="134">
        <f>SUM(F407:F409)</f>
        <v>718599851</v>
      </c>
    </row>
    <row r="407" spans="1:6" ht="29.25" customHeight="1">
      <c r="A407" s="519" t="s">
        <v>147</v>
      </c>
      <c r="B407" s="519"/>
      <c r="C407" s="519"/>
      <c r="D407" s="519"/>
      <c r="E407" s="141"/>
      <c r="F407" s="141">
        <v>718599851</v>
      </c>
    </row>
    <row r="408" spans="1:6" ht="32.25" customHeight="1">
      <c r="A408" s="519" t="s">
        <v>148</v>
      </c>
      <c r="B408" s="519"/>
      <c r="C408" s="519"/>
      <c r="D408" s="519"/>
      <c r="E408" s="141"/>
      <c r="F408" s="141"/>
    </row>
    <row r="409" spans="1:6" ht="18" customHeight="1">
      <c r="A409" s="40" t="s">
        <v>149</v>
      </c>
      <c r="B409" s="40"/>
      <c r="C409" s="40"/>
      <c r="E409" s="141"/>
      <c r="F409" s="141"/>
    </row>
    <row r="410" spans="1:6" ht="18" customHeight="1">
      <c r="A410" s="40" t="s">
        <v>153</v>
      </c>
      <c r="B410" s="40"/>
      <c r="C410" s="40"/>
      <c r="E410" s="134"/>
      <c r="F410" s="134"/>
    </row>
    <row r="411" spans="1:6" ht="18" customHeight="1">
      <c r="A411" s="40" t="s">
        <v>420</v>
      </c>
      <c r="B411" s="40"/>
      <c r="C411" s="40"/>
      <c r="E411" s="134"/>
      <c r="F411" s="134"/>
    </row>
    <row r="412" spans="1:6" ht="18" customHeight="1">
      <c r="A412" s="40" t="s">
        <v>421</v>
      </c>
      <c r="B412" s="40"/>
      <c r="C412" s="40"/>
      <c r="E412" s="134"/>
      <c r="F412" s="134"/>
    </row>
    <row r="413" spans="1:6" ht="18" customHeight="1">
      <c r="A413" s="40" t="s">
        <v>422</v>
      </c>
      <c r="B413" s="40"/>
      <c r="C413" s="40"/>
      <c r="E413" s="134"/>
      <c r="F413" s="134"/>
    </row>
    <row r="414" spans="1:6" ht="18" customHeight="1">
      <c r="A414" s="40" t="s">
        <v>423</v>
      </c>
      <c r="B414" s="40"/>
      <c r="C414" s="40"/>
      <c r="E414" s="134"/>
      <c r="F414" s="134"/>
    </row>
    <row r="415" spans="1:6" ht="18" customHeight="1">
      <c r="A415" s="40" t="s">
        <v>424</v>
      </c>
      <c r="B415" s="40"/>
      <c r="C415" s="40"/>
      <c r="E415" s="134"/>
      <c r="F415" s="134"/>
    </row>
    <row r="416" spans="1:6" ht="18" customHeight="1">
      <c r="A416" s="40" t="s">
        <v>154</v>
      </c>
      <c r="B416" s="40"/>
      <c r="C416" s="40"/>
      <c r="E416" s="134"/>
      <c r="F416" s="134"/>
    </row>
    <row r="417" spans="1:6" ht="18" customHeight="1">
      <c r="A417" s="40" t="s">
        <v>155</v>
      </c>
      <c r="B417" s="40"/>
      <c r="C417" s="40"/>
      <c r="E417" s="144" t="s">
        <v>903</v>
      </c>
      <c r="F417" s="144" t="s">
        <v>904</v>
      </c>
    </row>
    <row r="418" spans="1:6" ht="18" customHeight="1">
      <c r="A418" s="44" t="s">
        <v>156</v>
      </c>
      <c r="B418" s="80"/>
      <c r="C418" s="80"/>
      <c r="D418" s="52"/>
      <c r="E418" s="141"/>
      <c r="F418" s="141">
        <f>228534377+259078311</f>
        <v>487612688</v>
      </c>
    </row>
    <row r="419" spans="1:6" ht="18" customHeight="1">
      <c r="A419" s="44" t="s">
        <v>157</v>
      </c>
      <c r="B419" s="80"/>
      <c r="C419" s="80"/>
      <c r="D419" s="52"/>
      <c r="E419" s="141"/>
      <c r="F419" s="141">
        <f>11298125810+600000000</f>
        <v>11898125810</v>
      </c>
    </row>
    <row r="420" spans="1:6" ht="18" customHeight="1">
      <c r="A420" s="44" t="s">
        <v>158</v>
      </c>
      <c r="B420" s="80"/>
      <c r="C420" s="80"/>
      <c r="D420" s="52"/>
      <c r="E420" s="141"/>
      <c r="F420" s="141">
        <v>2000080753</v>
      </c>
    </row>
    <row r="421" spans="1:6" ht="18" customHeight="1">
      <c r="A421" s="44" t="s">
        <v>159</v>
      </c>
      <c r="B421" s="80"/>
      <c r="C421" s="80"/>
      <c r="D421" s="52"/>
      <c r="E421" s="141"/>
      <c r="F421" s="141">
        <f>235524180+995927251+1136675573</f>
        <v>2368127004</v>
      </c>
    </row>
    <row r="422" spans="1:6" ht="18" customHeight="1">
      <c r="A422" s="44" t="s">
        <v>160</v>
      </c>
      <c r="B422" s="80"/>
      <c r="C422" s="80"/>
      <c r="D422" s="52"/>
      <c r="E422" s="141"/>
      <c r="F422" s="141">
        <f>3616190266-600000000</f>
        <v>3016190266</v>
      </c>
    </row>
    <row r="423" spans="1:13" s="50" customFormat="1" ht="18" customHeight="1">
      <c r="A423" s="47" t="s">
        <v>760</v>
      </c>
      <c r="B423" s="85"/>
      <c r="C423" s="85"/>
      <c r="D423" s="61"/>
      <c r="E423" s="147">
        <f>SUM(E418:E422)</f>
        <v>0</v>
      </c>
      <c r="F423" s="147">
        <f>SUM(F418:F422)</f>
        <v>19770136521</v>
      </c>
      <c r="G423" s="43"/>
      <c r="H423" s="43"/>
      <c r="I423" s="43"/>
      <c r="M423" s="43"/>
    </row>
    <row r="424" spans="1:13" s="50" customFormat="1" ht="18" customHeight="1">
      <c r="A424" s="95" t="s">
        <v>161</v>
      </c>
      <c r="B424" s="95"/>
      <c r="C424" s="95"/>
      <c r="D424" s="43"/>
      <c r="E424" s="43"/>
      <c r="F424" s="43"/>
      <c r="G424" s="43"/>
      <c r="H424" s="43"/>
      <c r="I424" s="43"/>
      <c r="M424" s="43"/>
    </row>
    <row r="425" spans="1:3" ht="18" customHeight="1">
      <c r="A425" s="40" t="s">
        <v>162</v>
      </c>
      <c r="B425" s="40"/>
      <c r="C425" s="40"/>
    </row>
    <row r="426" spans="1:3" ht="18" customHeight="1">
      <c r="A426" s="40" t="s">
        <v>163</v>
      </c>
      <c r="B426" s="40"/>
      <c r="C426" s="40"/>
    </row>
    <row r="427" spans="1:3" ht="18" customHeight="1">
      <c r="A427" s="40" t="s">
        <v>164</v>
      </c>
      <c r="B427" s="40"/>
      <c r="C427" s="40"/>
    </row>
    <row r="428" spans="1:3" ht="18" customHeight="1">
      <c r="A428" s="40" t="s">
        <v>165</v>
      </c>
      <c r="B428" s="40"/>
      <c r="C428" s="40"/>
    </row>
    <row r="429" spans="1:3" ht="18" customHeight="1">
      <c r="A429" s="40" t="s">
        <v>485</v>
      </c>
      <c r="B429" s="40"/>
      <c r="C429" s="40"/>
    </row>
    <row r="430" spans="1:3" ht="18" customHeight="1">
      <c r="A430" s="40" t="s">
        <v>486</v>
      </c>
      <c r="B430" s="40"/>
      <c r="C430" s="40"/>
    </row>
    <row r="431" spans="1:3" ht="18" customHeight="1">
      <c r="A431" s="40" t="s">
        <v>487</v>
      </c>
      <c r="B431" s="40"/>
      <c r="C431" s="40"/>
    </row>
    <row r="432" spans="1:3" ht="18" customHeight="1">
      <c r="A432" s="40" t="s">
        <v>488</v>
      </c>
      <c r="B432" s="40"/>
      <c r="C432" s="40"/>
    </row>
    <row r="433" spans="1:3" ht="18" customHeight="1">
      <c r="A433" s="40" t="s">
        <v>489</v>
      </c>
      <c r="B433" s="40"/>
      <c r="C433" s="40"/>
    </row>
    <row r="434" spans="1:3" ht="18" customHeight="1">
      <c r="A434" s="40" t="s">
        <v>490</v>
      </c>
      <c r="B434" s="40"/>
      <c r="C434" s="40"/>
    </row>
    <row r="435" spans="1:3" ht="18" customHeight="1">
      <c r="A435" s="40" t="s">
        <v>426</v>
      </c>
      <c r="B435" s="40"/>
      <c r="C435" s="40"/>
    </row>
    <row r="436" spans="1:3" ht="18" customHeight="1">
      <c r="A436" s="40" t="s">
        <v>425</v>
      </c>
      <c r="B436" s="40"/>
      <c r="C436" s="40"/>
    </row>
    <row r="437" spans="1:13" s="50" customFormat="1" ht="18" customHeight="1">
      <c r="A437" s="95" t="s">
        <v>491</v>
      </c>
      <c r="B437" s="95"/>
      <c r="C437" s="95"/>
      <c r="D437" s="43"/>
      <c r="E437" s="43"/>
      <c r="F437" s="43"/>
      <c r="G437" s="43"/>
      <c r="H437" s="43"/>
      <c r="I437" s="43"/>
      <c r="M437" s="43"/>
    </row>
    <row r="438" spans="1:3" ht="18" customHeight="1">
      <c r="A438" s="40" t="s">
        <v>492</v>
      </c>
      <c r="B438" s="40"/>
      <c r="C438" s="40"/>
    </row>
    <row r="439" spans="1:3" ht="18" customHeight="1">
      <c r="A439" s="40" t="s">
        <v>493</v>
      </c>
      <c r="B439" s="40"/>
      <c r="C439" s="40"/>
    </row>
    <row r="440" spans="1:3" ht="18" customHeight="1">
      <c r="A440" s="40" t="s">
        <v>494</v>
      </c>
      <c r="B440" s="40"/>
      <c r="C440" s="40"/>
    </row>
    <row r="441" spans="1:3" ht="18" customHeight="1">
      <c r="A441" s="40" t="s">
        <v>495</v>
      </c>
      <c r="B441" s="40"/>
      <c r="C441" s="40"/>
    </row>
    <row r="442" spans="1:3" ht="18" customHeight="1">
      <c r="A442" s="40" t="s">
        <v>496</v>
      </c>
      <c r="B442" s="40"/>
      <c r="C442" s="40"/>
    </row>
    <row r="443" spans="1:3" ht="18" customHeight="1">
      <c r="A443" s="40" t="s">
        <v>497</v>
      </c>
      <c r="B443" s="40"/>
      <c r="C443" s="40"/>
    </row>
    <row r="444" spans="1:3" ht="18" customHeight="1">
      <c r="A444" s="40" t="s">
        <v>498</v>
      </c>
      <c r="B444" s="40"/>
      <c r="C444" s="40"/>
    </row>
    <row r="445" spans="1:3" ht="18" customHeight="1">
      <c r="A445" s="40"/>
      <c r="B445" s="40"/>
      <c r="C445" s="40"/>
    </row>
    <row r="446" spans="2:5" ht="18" customHeight="1">
      <c r="B446" s="40"/>
      <c r="C446" s="40"/>
      <c r="E446" s="76" t="s">
        <v>428</v>
      </c>
    </row>
    <row r="447" spans="1:13" s="36" customFormat="1" ht="18" customHeight="1">
      <c r="A447" s="96" t="s">
        <v>427</v>
      </c>
      <c r="B447" s="96"/>
      <c r="C447" s="96"/>
      <c r="D447" s="97"/>
      <c r="E447" s="97"/>
      <c r="F447" s="97"/>
      <c r="G447" s="97"/>
      <c r="H447" s="97"/>
      <c r="I447" s="97"/>
      <c r="M447" s="97"/>
    </row>
    <row r="448" spans="1:3" ht="18" customHeight="1">
      <c r="A448" s="40"/>
      <c r="B448" s="40"/>
      <c r="C448" s="40"/>
    </row>
    <row r="449" spans="1:3" ht="18" customHeight="1">
      <c r="A449" s="40"/>
      <c r="B449" s="40"/>
      <c r="C449" s="40"/>
    </row>
    <row r="450" spans="1:3" ht="18" customHeight="1">
      <c r="A450" s="40"/>
      <c r="B450" s="40"/>
      <c r="C450" s="40"/>
    </row>
    <row r="451" spans="1:3" ht="18" customHeight="1">
      <c r="A451" s="40"/>
      <c r="B451" s="40"/>
      <c r="C451" s="40"/>
    </row>
    <row r="452" spans="1:3" ht="18" customHeight="1">
      <c r="A452" s="40"/>
      <c r="B452" s="40"/>
      <c r="C452" s="40"/>
    </row>
    <row r="453" spans="1:3" ht="18" customHeight="1">
      <c r="A453" s="40"/>
      <c r="B453" s="40"/>
      <c r="C453" s="40"/>
    </row>
    <row r="454" spans="1:3" ht="18" customHeight="1">
      <c r="A454" s="40"/>
      <c r="B454" s="40"/>
      <c r="C454" s="40"/>
    </row>
    <row r="455" spans="1:3" ht="18" customHeight="1">
      <c r="A455" s="40"/>
      <c r="B455" s="40"/>
      <c r="C455" s="40"/>
    </row>
    <row r="456" spans="1:3" ht="18" customHeight="1">
      <c r="A456" s="40"/>
      <c r="B456" s="40"/>
      <c r="C456" s="40"/>
    </row>
    <row r="457" spans="1:3" ht="18" customHeight="1">
      <c r="A457" s="40"/>
      <c r="B457" s="40"/>
      <c r="C457" s="40"/>
    </row>
    <row r="458" spans="1:3" ht="18" customHeight="1">
      <c r="A458" s="40"/>
      <c r="B458" s="40"/>
      <c r="C458" s="40"/>
    </row>
    <row r="459" spans="1:3" ht="18" customHeight="1">
      <c r="A459" s="40"/>
      <c r="B459" s="40"/>
      <c r="C459" s="40"/>
    </row>
    <row r="460" spans="1:3" ht="18" customHeight="1">
      <c r="A460" s="40"/>
      <c r="B460" s="40"/>
      <c r="C460" s="40"/>
    </row>
    <row r="461" spans="1:3" ht="18" customHeight="1">
      <c r="A461" s="40"/>
      <c r="B461" s="40"/>
      <c r="C461" s="40"/>
    </row>
    <row r="462" spans="1:3" ht="18" customHeight="1">
      <c r="A462" s="40"/>
      <c r="B462" s="40"/>
      <c r="C462" s="40"/>
    </row>
    <row r="463" spans="1:3" ht="18" customHeight="1">
      <c r="A463" s="40"/>
      <c r="B463" s="40"/>
      <c r="C463" s="40"/>
    </row>
    <row r="464" spans="1:3" ht="18" customHeight="1">
      <c r="A464" s="40"/>
      <c r="B464" s="40"/>
      <c r="C464" s="40"/>
    </row>
    <row r="465" spans="1:3" ht="18" customHeight="1">
      <c r="A465" s="40"/>
      <c r="B465" s="40"/>
      <c r="C465" s="40"/>
    </row>
    <row r="466" spans="1:3" ht="18" customHeight="1">
      <c r="A466" s="40"/>
      <c r="B466" s="40"/>
      <c r="C466" s="40"/>
    </row>
    <row r="467" spans="1:3" ht="18" customHeight="1">
      <c r="A467" s="40"/>
      <c r="B467" s="40"/>
      <c r="C467" s="40"/>
    </row>
    <row r="468" spans="1:3" ht="18" customHeight="1">
      <c r="A468" s="40"/>
      <c r="B468" s="40"/>
      <c r="C468" s="40"/>
    </row>
    <row r="469" spans="1:3" ht="18" customHeight="1">
      <c r="A469" s="40"/>
      <c r="B469" s="40"/>
      <c r="C469" s="40"/>
    </row>
    <row r="470" spans="1:3" ht="18" customHeight="1">
      <c r="A470" s="40"/>
      <c r="B470" s="40"/>
      <c r="C470" s="40"/>
    </row>
    <row r="471" spans="1:3" ht="18" customHeight="1">
      <c r="A471" s="40"/>
      <c r="B471" s="40"/>
      <c r="C471" s="40"/>
    </row>
    <row r="472" spans="1:3" ht="18" customHeight="1">
      <c r="A472" s="40"/>
      <c r="B472" s="40"/>
      <c r="C472" s="40"/>
    </row>
    <row r="473" spans="1:3" ht="18" customHeight="1">
      <c r="A473" s="40"/>
      <c r="B473" s="40"/>
      <c r="C473" s="40"/>
    </row>
    <row r="474" spans="1:3" ht="18" customHeight="1">
      <c r="A474" s="40"/>
      <c r="B474" s="40"/>
      <c r="C474" s="40"/>
    </row>
    <row r="475" spans="1:3" ht="18" customHeight="1">
      <c r="A475" s="40"/>
      <c r="B475" s="40"/>
      <c r="C475" s="40"/>
    </row>
    <row r="476" spans="1:3" ht="18" customHeight="1">
      <c r="A476" s="40"/>
      <c r="B476" s="40"/>
      <c r="C476" s="40"/>
    </row>
    <row r="477" spans="1:3" ht="18" customHeight="1">
      <c r="A477" s="40"/>
      <c r="B477" s="40"/>
      <c r="C477" s="40"/>
    </row>
    <row r="478" spans="1:3" ht="18" customHeight="1">
      <c r="A478" s="40"/>
      <c r="B478" s="40"/>
      <c r="C478" s="40"/>
    </row>
    <row r="479" spans="1:3" ht="18" customHeight="1">
      <c r="A479" s="40"/>
      <c r="B479" s="40"/>
      <c r="C479" s="40"/>
    </row>
    <row r="480" spans="1:3" ht="18" customHeight="1">
      <c r="A480" s="40"/>
      <c r="B480" s="40"/>
      <c r="C480" s="40"/>
    </row>
    <row r="481" spans="1:3" ht="18" customHeight="1">
      <c r="A481" s="40"/>
      <c r="B481" s="40"/>
      <c r="C481" s="40"/>
    </row>
    <row r="482" spans="1:3" ht="18" customHeight="1">
      <c r="A482" s="40"/>
      <c r="B482" s="40"/>
      <c r="C482" s="40"/>
    </row>
    <row r="483" spans="1:3" ht="18" customHeight="1">
      <c r="A483" s="40"/>
      <c r="B483" s="40"/>
      <c r="C483" s="40"/>
    </row>
    <row r="484" spans="1:3" ht="18" customHeight="1">
      <c r="A484" s="40"/>
      <c r="B484" s="40"/>
      <c r="C484" s="40"/>
    </row>
    <row r="485" spans="1:3" ht="18" customHeight="1">
      <c r="A485" s="40"/>
      <c r="B485" s="40"/>
      <c r="C485" s="40"/>
    </row>
    <row r="486" spans="1:3" ht="18" customHeight="1">
      <c r="A486" s="40"/>
      <c r="B486" s="40"/>
      <c r="C486" s="40"/>
    </row>
    <row r="487" spans="1:3" ht="18" customHeight="1">
      <c r="A487" s="40"/>
      <c r="B487" s="40"/>
      <c r="C487" s="40"/>
    </row>
    <row r="488" spans="1:3" ht="18" customHeight="1">
      <c r="A488" s="40"/>
      <c r="B488" s="40"/>
      <c r="C488" s="40"/>
    </row>
    <row r="489" spans="1:3" ht="18" customHeight="1">
      <c r="A489" s="40"/>
      <c r="B489" s="40"/>
      <c r="C489" s="40"/>
    </row>
    <row r="490" spans="1:3" ht="18" customHeight="1">
      <c r="A490" s="40"/>
      <c r="B490" s="40"/>
      <c r="C490" s="40"/>
    </row>
    <row r="491" spans="1:3" ht="18" customHeight="1">
      <c r="A491" s="40"/>
      <c r="B491" s="40"/>
      <c r="C491" s="40"/>
    </row>
    <row r="492" spans="1:3" ht="18" customHeight="1">
      <c r="A492" s="40"/>
      <c r="B492" s="40"/>
      <c r="C492" s="40"/>
    </row>
    <row r="493" spans="1:3" ht="18" customHeight="1">
      <c r="A493" s="40"/>
      <c r="B493" s="40"/>
      <c r="C493" s="40"/>
    </row>
    <row r="494" spans="1:3" ht="18" customHeight="1">
      <c r="A494" s="40"/>
      <c r="B494" s="40"/>
      <c r="C494" s="40"/>
    </row>
    <row r="495" spans="1:3" ht="18" customHeight="1">
      <c r="A495" s="40"/>
      <c r="B495" s="40"/>
      <c r="C495" s="40"/>
    </row>
    <row r="496" spans="1:3" ht="18" customHeight="1">
      <c r="A496" s="40"/>
      <c r="B496" s="40"/>
      <c r="C496" s="40"/>
    </row>
    <row r="497" spans="1:3" ht="18" customHeight="1">
      <c r="A497" s="40"/>
      <c r="B497" s="40"/>
      <c r="C497" s="40"/>
    </row>
    <row r="498" spans="1:3" ht="18" customHeight="1">
      <c r="A498" s="40"/>
      <c r="B498" s="40"/>
      <c r="C498" s="40"/>
    </row>
    <row r="499" spans="1:3" ht="18" customHeight="1">
      <c r="A499" s="40"/>
      <c r="B499" s="40"/>
      <c r="C499" s="40"/>
    </row>
    <row r="500" spans="1:3" ht="18" customHeight="1">
      <c r="A500" s="40"/>
      <c r="B500" s="40"/>
      <c r="C500" s="40"/>
    </row>
    <row r="501" spans="1:3" ht="18" customHeight="1">
      <c r="A501" s="40"/>
      <c r="B501" s="40"/>
      <c r="C501" s="40"/>
    </row>
    <row r="502" spans="1:3" ht="18" customHeight="1">
      <c r="A502" s="40"/>
      <c r="B502" s="40"/>
      <c r="C502" s="40"/>
    </row>
    <row r="503" spans="1:3" ht="18" customHeight="1">
      <c r="A503" s="40"/>
      <c r="B503" s="40"/>
      <c r="C503" s="40"/>
    </row>
    <row r="504" spans="1:3" ht="18" customHeight="1">
      <c r="A504" s="40"/>
      <c r="B504" s="40"/>
      <c r="C504" s="40"/>
    </row>
    <row r="505" spans="1:3" ht="18" customHeight="1">
      <c r="A505" s="40"/>
      <c r="B505" s="40"/>
      <c r="C505" s="40"/>
    </row>
    <row r="506" spans="1:3" ht="18" customHeight="1">
      <c r="A506" s="40"/>
      <c r="B506" s="40"/>
      <c r="C506" s="40"/>
    </row>
    <row r="507" spans="1:3" ht="18" customHeight="1">
      <c r="A507" s="40"/>
      <c r="B507" s="40"/>
      <c r="C507" s="40"/>
    </row>
    <row r="508" spans="1:3" ht="18" customHeight="1">
      <c r="A508" s="40"/>
      <c r="B508" s="40"/>
      <c r="C508" s="40"/>
    </row>
    <row r="509" spans="1:3" ht="18" customHeight="1">
      <c r="A509" s="40"/>
      <c r="B509" s="40"/>
      <c r="C509" s="40"/>
    </row>
    <row r="510" spans="1:3" ht="18" customHeight="1">
      <c r="A510" s="40"/>
      <c r="B510" s="40"/>
      <c r="C510" s="40"/>
    </row>
    <row r="511" spans="1:3" ht="18" customHeight="1">
      <c r="A511" s="40"/>
      <c r="B511" s="40"/>
      <c r="C511" s="40"/>
    </row>
    <row r="512" spans="1:3" ht="18" customHeight="1">
      <c r="A512" s="40"/>
      <c r="B512" s="40"/>
      <c r="C512" s="40"/>
    </row>
    <row r="513" spans="1:3" ht="18" customHeight="1">
      <c r="A513" s="40"/>
      <c r="B513" s="40"/>
      <c r="C513" s="40"/>
    </row>
    <row r="514" spans="1:3" ht="18" customHeight="1">
      <c r="A514" s="40"/>
      <c r="B514" s="40"/>
      <c r="C514" s="40"/>
    </row>
    <row r="515" spans="1:3" ht="18" customHeight="1">
      <c r="A515" s="40"/>
      <c r="B515" s="40"/>
      <c r="C515" s="40"/>
    </row>
    <row r="516" spans="1:3" ht="18" customHeight="1">
      <c r="A516" s="40"/>
      <c r="B516" s="40"/>
      <c r="C516" s="40"/>
    </row>
    <row r="517" spans="1:3" ht="18" customHeight="1">
      <c r="A517" s="40"/>
      <c r="B517" s="40"/>
      <c r="C517" s="40"/>
    </row>
    <row r="518" spans="1:3" ht="18" customHeight="1">
      <c r="A518" s="40"/>
      <c r="B518" s="40"/>
      <c r="C518" s="40"/>
    </row>
    <row r="519" spans="1:3" ht="18" customHeight="1">
      <c r="A519" s="40"/>
      <c r="B519" s="40"/>
      <c r="C519" s="40"/>
    </row>
    <row r="520" spans="1:3" ht="18" customHeight="1">
      <c r="A520" s="40"/>
      <c r="B520" s="40"/>
      <c r="C520" s="40"/>
    </row>
    <row r="521" spans="1:3" ht="18" customHeight="1">
      <c r="A521" s="40"/>
      <c r="B521" s="40"/>
      <c r="C521" s="40"/>
    </row>
    <row r="522" spans="1:3" ht="18" customHeight="1">
      <c r="A522" s="40"/>
      <c r="B522" s="40"/>
      <c r="C522" s="40"/>
    </row>
    <row r="523" spans="1:3" ht="18" customHeight="1">
      <c r="A523" s="40"/>
      <c r="B523" s="40"/>
      <c r="C523" s="40"/>
    </row>
    <row r="524" spans="1:3" ht="18" customHeight="1">
      <c r="A524" s="40"/>
      <c r="B524" s="40"/>
      <c r="C524" s="40"/>
    </row>
    <row r="525" spans="1:3" ht="18" customHeight="1">
      <c r="A525" s="40"/>
      <c r="B525" s="40"/>
      <c r="C525" s="40"/>
    </row>
    <row r="526" spans="1:3" ht="18" customHeight="1">
      <c r="A526" s="40"/>
      <c r="B526" s="40"/>
      <c r="C526" s="40"/>
    </row>
    <row r="527" spans="1:3" ht="18" customHeight="1">
      <c r="A527" s="40"/>
      <c r="B527" s="40"/>
      <c r="C527" s="40"/>
    </row>
    <row r="528" spans="1:3" ht="18" customHeight="1">
      <c r="A528" s="40"/>
      <c r="B528" s="40"/>
      <c r="C528" s="40"/>
    </row>
    <row r="529" spans="1:3" ht="18" customHeight="1">
      <c r="A529" s="40"/>
      <c r="B529" s="40"/>
      <c r="C529" s="40"/>
    </row>
    <row r="530" spans="1:3" ht="18" customHeight="1">
      <c r="A530" s="40"/>
      <c r="B530" s="40"/>
      <c r="C530" s="40"/>
    </row>
    <row r="531" spans="1:3" ht="18" customHeight="1">
      <c r="A531" s="40"/>
      <c r="B531" s="40"/>
      <c r="C531" s="40"/>
    </row>
    <row r="532" spans="1:3" ht="18" customHeight="1">
      <c r="A532" s="40"/>
      <c r="B532" s="40"/>
      <c r="C532" s="40"/>
    </row>
    <row r="533" spans="1:3" ht="18" customHeight="1">
      <c r="A533" s="40"/>
      <c r="B533" s="40"/>
      <c r="C533" s="40"/>
    </row>
    <row r="534" spans="1:3" ht="18" customHeight="1">
      <c r="A534" s="40"/>
      <c r="B534" s="40"/>
      <c r="C534" s="40"/>
    </row>
    <row r="535" spans="1:3" ht="18" customHeight="1">
      <c r="A535" s="40"/>
      <c r="B535" s="40"/>
      <c r="C535" s="40"/>
    </row>
    <row r="536" spans="1:3" ht="18" customHeight="1">
      <c r="A536" s="40"/>
      <c r="B536" s="40"/>
      <c r="C536" s="40"/>
    </row>
    <row r="537" spans="1:3" ht="18" customHeight="1">
      <c r="A537" s="40"/>
      <c r="B537" s="40"/>
      <c r="C537" s="40"/>
    </row>
    <row r="538" spans="1:3" ht="18" customHeight="1">
      <c r="A538" s="40"/>
      <c r="B538" s="40"/>
      <c r="C538" s="40"/>
    </row>
    <row r="539" spans="1:3" ht="18" customHeight="1">
      <c r="A539" s="40"/>
      <c r="B539" s="40"/>
      <c r="C539" s="40"/>
    </row>
    <row r="540" spans="1:3" ht="18" customHeight="1">
      <c r="A540" s="40"/>
      <c r="B540" s="40"/>
      <c r="C540" s="40"/>
    </row>
    <row r="541" spans="1:3" ht="18" customHeight="1">
      <c r="A541" s="40"/>
      <c r="B541" s="40"/>
      <c r="C541" s="40"/>
    </row>
    <row r="542" spans="1:3" ht="18" customHeight="1">
      <c r="A542" s="40"/>
      <c r="B542" s="40"/>
      <c r="C542" s="40"/>
    </row>
    <row r="543" spans="1:3" ht="18" customHeight="1">
      <c r="A543" s="40"/>
      <c r="B543" s="40"/>
      <c r="C543" s="40"/>
    </row>
    <row r="544" spans="1:3" ht="18" customHeight="1">
      <c r="A544" s="40"/>
      <c r="B544" s="40"/>
      <c r="C544" s="40"/>
    </row>
    <row r="545" spans="1:3" ht="18" customHeight="1">
      <c r="A545" s="40"/>
      <c r="B545" s="40"/>
      <c r="C545" s="40"/>
    </row>
    <row r="546" spans="1:3" ht="18" customHeight="1">
      <c r="A546" s="40"/>
      <c r="B546" s="40"/>
      <c r="C546" s="40"/>
    </row>
    <row r="547" spans="1:3" ht="18" customHeight="1">
      <c r="A547" s="40"/>
      <c r="B547" s="40"/>
      <c r="C547" s="40"/>
    </row>
    <row r="548" spans="1:3" ht="18" customHeight="1">
      <c r="A548" s="40"/>
      <c r="B548" s="40"/>
      <c r="C548" s="40"/>
    </row>
    <row r="549" spans="1:3" ht="18" customHeight="1">
      <c r="A549" s="40"/>
      <c r="B549" s="40"/>
      <c r="C549" s="40"/>
    </row>
    <row r="550" spans="1:3" ht="18" customHeight="1">
      <c r="A550" s="40"/>
      <c r="B550" s="40"/>
      <c r="C550" s="40"/>
    </row>
    <row r="551" spans="1:3" ht="18" customHeight="1">
      <c r="A551" s="40"/>
      <c r="B551" s="40"/>
      <c r="C551" s="40"/>
    </row>
    <row r="552" spans="1:3" ht="18" customHeight="1">
      <c r="A552" s="40"/>
      <c r="B552" s="40"/>
      <c r="C552" s="40"/>
    </row>
    <row r="553" spans="1:3" ht="18" customHeight="1">
      <c r="A553" s="40"/>
      <c r="B553" s="40"/>
      <c r="C553" s="40"/>
    </row>
    <row r="554" spans="1:3" ht="18" customHeight="1">
      <c r="A554" s="40"/>
      <c r="B554" s="40"/>
      <c r="C554" s="40"/>
    </row>
    <row r="555" spans="1:3" ht="18" customHeight="1">
      <c r="A555" s="40"/>
      <c r="B555" s="40"/>
      <c r="C555" s="40"/>
    </row>
    <row r="556" spans="1:3" ht="18" customHeight="1">
      <c r="A556" s="40"/>
      <c r="B556" s="40"/>
      <c r="C556" s="40"/>
    </row>
    <row r="557" spans="1:3" ht="18" customHeight="1">
      <c r="A557" s="40"/>
      <c r="B557" s="40"/>
      <c r="C557" s="40"/>
    </row>
    <row r="558" spans="1:3" ht="18" customHeight="1">
      <c r="A558" s="40"/>
      <c r="B558" s="40"/>
      <c r="C558" s="40"/>
    </row>
    <row r="559" spans="1:3" ht="18" customHeight="1">
      <c r="A559" s="40"/>
      <c r="B559" s="40"/>
      <c r="C559" s="40"/>
    </row>
    <row r="560" spans="1:3" ht="18" customHeight="1">
      <c r="A560" s="40"/>
      <c r="B560" s="40"/>
      <c r="C560" s="40"/>
    </row>
    <row r="561" spans="1:3" ht="18" customHeight="1">
      <c r="A561" s="40"/>
      <c r="B561" s="40"/>
      <c r="C561" s="40"/>
    </row>
    <row r="562" spans="1:3" ht="18" customHeight="1">
      <c r="A562" s="40"/>
      <c r="B562" s="40"/>
      <c r="C562" s="40"/>
    </row>
    <row r="563" spans="1:3" ht="18" customHeight="1">
      <c r="A563" s="40"/>
      <c r="B563" s="40"/>
      <c r="C563" s="40"/>
    </row>
    <row r="564" spans="1:3" ht="18" customHeight="1">
      <c r="A564" s="40"/>
      <c r="B564" s="40"/>
      <c r="C564" s="40"/>
    </row>
    <row r="565" spans="1:3" ht="18" customHeight="1">
      <c r="A565" s="40"/>
      <c r="B565" s="40"/>
      <c r="C565" s="40"/>
    </row>
    <row r="566" spans="1:3" ht="18" customHeight="1">
      <c r="A566" s="40"/>
      <c r="B566" s="40"/>
      <c r="C566" s="40"/>
    </row>
    <row r="567" spans="1:3" ht="18" customHeight="1">
      <c r="A567" s="40"/>
      <c r="B567" s="40"/>
      <c r="C567" s="40"/>
    </row>
    <row r="568" spans="1:3" ht="18" customHeight="1">
      <c r="A568" s="40"/>
      <c r="B568" s="40"/>
      <c r="C568" s="40"/>
    </row>
    <row r="569" spans="1:3" ht="18" customHeight="1">
      <c r="A569" s="40"/>
      <c r="B569" s="40"/>
      <c r="C569" s="40"/>
    </row>
    <row r="570" spans="1:3" ht="18" customHeight="1">
      <c r="A570" s="40"/>
      <c r="B570" s="40"/>
      <c r="C570" s="40"/>
    </row>
    <row r="571" spans="1:3" ht="18" customHeight="1">
      <c r="A571" s="40"/>
      <c r="B571" s="40"/>
      <c r="C571" s="40"/>
    </row>
    <row r="572" spans="1:3" ht="18" customHeight="1">
      <c r="A572" s="40"/>
      <c r="B572" s="40"/>
      <c r="C572" s="40"/>
    </row>
    <row r="573" spans="1:3" ht="18" customHeight="1">
      <c r="A573" s="40"/>
      <c r="B573" s="40"/>
      <c r="C573" s="40"/>
    </row>
    <row r="574" spans="1:3" ht="18" customHeight="1">
      <c r="A574" s="40"/>
      <c r="B574" s="40"/>
      <c r="C574" s="40"/>
    </row>
    <row r="575" spans="1:3" ht="18" customHeight="1">
      <c r="A575" s="40"/>
      <c r="B575" s="40"/>
      <c r="C575" s="40"/>
    </row>
    <row r="576" spans="1:3" ht="18" customHeight="1">
      <c r="A576" s="40"/>
      <c r="B576" s="40"/>
      <c r="C576" s="40"/>
    </row>
    <row r="577" spans="1:3" ht="18" customHeight="1">
      <c r="A577" s="40"/>
      <c r="B577" s="40"/>
      <c r="C577" s="40"/>
    </row>
    <row r="578" spans="1:3" ht="18" customHeight="1">
      <c r="A578" s="40"/>
      <c r="B578" s="40"/>
      <c r="C578" s="40"/>
    </row>
    <row r="579" spans="1:3" ht="18" customHeight="1">
      <c r="A579" s="40"/>
      <c r="B579" s="40"/>
      <c r="C579" s="40"/>
    </row>
    <row r="580" spans="1:3" ht="18" customHeight="1">
      <c r="A580" s="40"/>
      <c r="B580" s="40"/>
      <c r="C580" s="40"/>
    </row>
    <row r="581" spans="1:3" ht="18" customHeight="1">
      <c r="A581" s="40"/>
      <c r="B581" s="40"/>
      <c r="C581" s="40"/>
    </row>
    <row r="582" spans="1:3" ht="18" customHeight="1">
      <c r="A582" s="40"/>
      <c r="B582" s="40"/>
      <c r="C582" s="40"/>
    </row>
    <row r="583" spans="1:3" ht="18" customHeight="1">
      <c r="A583" s="40"/>
      <c r="B583" s="40"/>
      <c r="C583" s="40"/>
    </row>
  </sheetData>
  <sheetProtection/>
  <mergeCells count="10">
    <mergeCell ref="E271:G271"/>
    <mergeCell ref="A407:D407"/>
    <mergeCell ref="A408:D408"/>
    <mergeCell ref="A367:D367"/>
    <mergeCell ref="A271:A272"/>
    <mergeCell ref="B271:D271"/>
    <mergeCell ref="A279:D279"/>
    <mergeCell ref="A280:D280"/>
    <mergeCell ref="A281:D281"/>
    <mergeCell ref="A282:D282"/>
  </mergeCells>
  <printOptions/>
  <pageMargins left="0.5" right="0" top="0.5" bottom="0.25" header="0.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9"/>
  <sheetViews>
    <sheetView zoomScale="85" zoomScaleNormal="85" zoomScalePageLayoutView="0" workbookViewId="0" topLeftCell="A19">
      <selection activeCell="G1" sqref="G1:G16384"/>
    </sheetView>
  </sheetViews>
  <sheetFormatPr defaultColWidth="15.421875" defaultRowHeight="22.5" customHeight="1"/>
  <cols>
    <col min="1" max="1" width="53.421875" style="23" customWidth="1"/>
    <col min="2" max="2" width="4.7109375" style="23" customWidth="1"/>
    <col min="3" max="3" width="8.28125" style="23" customWidth="1"/>
    <col min="4" max="4" width="21.57421875" style="213" customWidth="1"/>
    <col min="5" max="5" width="21.28125" style="213" customWidth="1"/>
    <col min="6" max="6" width="22.421875" style="23" bestFit="1" customWidth="1"/>
    <col min="7" max="7" width="24.28125" style="213" bestFit="1" customWidth="1"/>
    <col min="8" max="16384" width="15.421875" style="23" customWidth="1"/>
  </cols>
  <sheetData>
    <row r="1" spans="1:7" s="27" customFormat="1" ht="15.75">
      <c r="A1" s="27" t="s">
        <v>646</v>
      </c>
      <c r="B1" s="29"/>
      <c r="D1" s="481" t="s">
        <v>720</v>
      </c>
      <c r="E1" s="216"/>
      <c r="G1" s="216"/>
    </row>
    <row r="2" spans="1:7" s="27" customFormat="1" ht="15.75">
      <c r="A2" s="27" t="s">
        <v>647</v>
      </c>
      <c r="D2" s="482" t="s">
        <v>671</v>
      </c>
      <c r="E2" s="216"/>
      <c r="G2" s="216"/>
    </row>
    <row r="3" spans="4:7" s="27" customFormat="1" ht="15.75">
      <c r="D3" s="482" t="s">
        <v>672</v>
      </c>
      <c r="E3" s="216"/>
      <c r="G3" s="216"/>
    </row>
    <row r="4" spans="5:7" s="27" customFormat="1" ht="8.25" customHeight="1">
      <c r="E4" s="216"/>
      <c r="G4" s="216"/>
    </row>
    <row r="5" spans="1:7" s="16" customFormat="1" ht="22.5" customHeight="1">
      <c r="A5" s="523" t="s">
        <v>542</v>
      </c>
      <c r="B5" s="523"/>
      <c r="C5" s="523"/>
      <c r="D5" s="523"/>
      <c r="E5" s="523"/>
      <c r="F5" s="31"/>
      <c r="G5" s="31"/>
    </row>
    <row r="6" spans="1:7" s="16" customFormat="1" ht="13.5" customHeight="1">
      <c r="A6" s="524" t="s">
        <v>721</v>
      </c>
      <c r="B6" s="524"/>
      <c r="C6" s="524"/>
      <c r="D6" s="524"/>
      <c r="E6" s="524"/>
      <c r="F6" s="31"/>
      <c r="G6" s="31"/>
    </row>
    <row r="7" spans="1:7" s="16" customFormat="1" ht="13.5" customHeight="1">
      <c r="A7" s="524" t="s">
        <v>722</v>
      </c>
      <c r="B7" s="524"/>
      <c r="C7" s="524"/>
      <c r="D7" s="524"/>
      <c r="E7" s="524"/>
      <c r="F7" s="31"/>
      <c r="G7" s="31"/>
    </row>
    <row r="8" spans="1:7" s="16" customFormat="1" ht="15.75" customHeight="1">
      <c r="A8" s="525" t="s">
        <v>201</v>
      </c>
      <c r="B8" s="525"/>
      <c r="C8" s="525"/>
      <c r="D8" s="525"/>
      <c r="E8" s="525"/>
      <c r="F8" s="31"/>
      <c r="G8" s="31"/>
    </row>
    <row r="9" ht="6.75" customHeight="1">
      <c r="B9" s="226"/>
    </row>
    <row r="10" spans="1:7" s="227" customFormat="1" ht="24" customHeight="1">
      <c r="A10" s="532" t="s">
        <v>692</v>
      </c>
      <c r="B10" s="530" t="s">
        <v>583</v>
      </c>
      <c r="C10" s="528" t="s">
        <v>571</v>
      </c>
      <c r="D10" s="526" t="s">
        <v>919</v>
      </c>
      <c r="E10" s="527"/>
      <c r="G10" s="499"/>
    </row>
    <row r="11" spans="1:7" s="227" customFormat="1" ht="12.75" customHeight="1">
      <c r="A11" s="533"/>
      <c r="B11" s="531"/>
      <c r="C11" s="529"/>
      <c r="D11" s="479" t="s">
        <v>903</v>
      </c>
      <c r="E11" s="480" t="s">
        <v>904</v>
      </c>
      <c r="G11" s="499"/>
    </row>
    <row r="12" spans="1:7" s="230" customFormat="1" ht="15.75" customHeight="1">
      <c r="A12" s="231">
        <v>1</v>
      </c>
      <c r="B12" s="232">
        <v>2</v>
      </c>
      <c r="C12" s="232">
        <v>3</v>
      </c>
      <c r="D12" s="233">
        <v>4</v>
      </c>
      <c r="E12" s="248">
        <v>5</v>
      </c>
      <c r="G12" s="225"/>
    </row>
    <row r="13" spans="1:7" s="228" customFormat="1" ht="18" customHeight="1">
      <c r="A13" s="234" t="s">
        <v>543</v>
      </c>
      <c r="B13" s="245"/>
      <c r="C13" s="235"/>
      <c r="D13" s="236"/>
      <c r="E13" s="236"/>
      <c r="G13" s="497"/>
    </row>
    <row r="14" spans="1:5" ht="17.25" customHeight="1">
      <c r="A14" s="237" t="s">
        <v>544</v>
      </c>
      <c r="B14" s="245">
        <v>1</v>
      </c>
      <c r="C14" s="28"/>
      <c r="D14" s="221">
        <v>203118056619</v>
      </c>
      <c r="E14" s="221">
        <v>98823855141</v>
      </c>
    </row>
    <row r="15" spans="1:6" ht="17.25" customHeight="1">
      <c r="A15" s="237" t="s">
        <v>545</v>
      </c>
      <c r="B15" s="245">
        <v>2</v>
      </c>
      <c r="C15" s="28"/>
      <c r="D15" s="221">
        <v>-166368655194</v>
      </c>
      <c r="E15" s="221">
        <v>-91053867279</v>
      </c>
      <c r="F15" s="489"/>
    </row>
    <row r="16" spans="1:6" ht="17.25" customHeight="1">
      <c r="A16" s="237" t="s">
        <v>546</v>
      </c>
      <c r="B16" s="245">
        <v>3</v>
      </c>
      <c r="C16" s="28"/>
      <c r="D16" s="221">
        <v>-8007355671</v>
      </c>
      <c r="E16" s="221">
        <v>-3605755430</v>
      </c>
      <c r="F16" s="489"/>
    </row>
    <row r="17" spans="1:6" ht="17.25" customHeight="1">
      <c r="A17" s="237" t="s">
        <v>547</v>
      </c>
      <c r="B17" s="245">
        <v>4</v>
      </c>
      <c r="C17" s="28"/>
      <c r="D17" s="221">
        <v>-241081000</v>
      </c>
      <c r="E17" s="221">
        <v>-161742000</v>
      </c>
      <c r="F17" s="489"/>
    </row>
    <row r="18" spans="1:6" ht="17.25" customHeight="1">
      <c r="A18" s="237" t="s">
        <v>548</v>
      </c>
      <c r="B18" s="245">
        <v>5</v>
      </c>
      <c r="C18" s="28"/>
      <c r="D18" s="213">
        <v>-2965421246</v>
      </c>
      <c r="E18" s="221">
        <v>-2567172265</v>
      </c>
      <c r="F18" s="490"/>
    </row>
    <row r="19" spans="1:6" ht="17.25" customHeight="1">
      <c r="A19" s="237" t="s">
        <v>549</v>
      </c>
      <c r="B19" s="245">
        <v>6</v>
      </c>
      <c r="C19" s="28"/>
      <c r="D19" s="221">
        <v>141551777013</v>
      </c>
      <c r="E19" s="221">
        <v>39080055362.6</v>
      </c>
      <c r="F19" s="489"/>
    </row>
    <row r="20" spans="1:6" ht="17.25" customHeight="1">
      <c r="A20" s="237" t="s">
        <v>550</v>
      </c>
      <c r="B20" s="245">
        <v>7</v>
      </c>
      <c r="C20" s="28"/>
      <c r="D20" s="221">
        <v>-141282789208</v>
      </c>
      <c r="E20" s="221">
        <v>-39608042018.3</v>
      </c>
      <c r="F20" s="489"/>
    </row>
    <row r="21" spans="1:7" s="229" customFormat="1" ht="18" customHeight="1">
      <c r="A21" s="238" t="s">
        <v>551</v>
      </c>
      <c r="B21" s="246">
        <v>20</v>
      </c>
      <c r="C21" s="239"/>
      <c r="D21" s="240">
        <v>25804531313</v>
      </c>
      <c r="E21" s="240">
        <v>907331511.2999954</v>
      </c>
      <c r="F21" s="491"/>
      <c r="G21" s="496"/>
    </row>
    <row r="22" spans="1:6" ht="9.75" customHeight="1">
      <c r="A22" s="237"/>
      <c r="B22" s="245"/>
      <c r="C22" s="28"/>
      <c r="D22" s="221"/>
      <c r="E22" s="221"/>
      <c r="F22" s="489"/>
    </row>
    <row r="23" spans="1:7" s="228" customFormat="1" ht="18" customHeight="1">
      <c r="A23" s="234" t="s">
        <v>552</v>
      </c>
      <c r="B23" s="245"/>
      <c r="C23" s="235"/>
      <c r="D23" s="236"/>
      <c r="E23" s="236"/>
      <c r="F23" s="492"/>
      <c r="G23" s="497"/>
    </row>
    <row r="24" spans="1:6" ht="17.25" customHeight="1">
      <c r="A24" s="237" t="s">
        <v>553</v>
      </c>
      <c r="B24" s="245">
        <v>21</v>
      </c>
      <c r="C24" s="28"/>
      <c r="D24" s="213">
        <v>-173022317</v>
      </c>
      <c r="E24" s="221">
        <v>-246553636</v>
      </c>
      <c r="F24" s="490"/>
    </row>
    <row r="25" spans="1:6" ht="17.25" customHeight="1">
      <c r="A25" s="237" t="s">
        <v>554</v>
      </c>
      <c r="B25" s="245">
        <v>22</v>
      </c>
      <c r="C25" s="28"/>
      <c r="D25" s="213">
        <v>91530091</v>
      </c>
      <c r="E25" s="221">
        <v>0</v>
      </c>
      <c r="F25" s="489"/>
    </row>
    <row r="26" spans="1:6" ht="17.25" customHeight="1">
      <c r="A26" s="237" t="s">
        <v>555</v>
      </c>
      <c r="B26" s="245">
        <v>23</v>
      </c>
      <c r="C26" s="28"/>
      <c r="D26" s="221">
        <v>0</v>
      </c>
      <c r="E26" s="221">
        <v>0</v>
      </c>
      <c r="F26" s="489"/>
    </row>
    <row r="27" spans="1:6" ht="17.25" customHeight="1">
      <c r="A27" s="237" t="s">
        <v>556</v>
      </c>
      <c r="B27" s="245">
        <v>24</v>
      </c>
      <c r="C27" s="28"/>
      <c r="D27" s="221">
        <v>0</v>
      </c>
      <c r="E27" s="221">
        <v>0</v>
      </c>
      <c r="F27" s="489"/>
    </row>
    <row r="28" spans="1:6" ht="17.25" customHeight="1">
      <c r="A28" s="237" t="s">
        <v>557</v>
      </c>
      <c r="B28" s="245">
        <v>25</v>
      </c>
      <c r="C28" s="28"/>
      <c r="D28" s="221">
        <v>0</v>
      </c>
      <c r="E28" s="221">
        <v>0</v>
      </c>
      <c r="F28" s="493"/>
    </row>
    <row r="29" spans="1:6" ht="17.25" customHeight="1">
      <c r="A29" s="237" t="s">
        <v>558</v>
      </c>
      <c r="B29" s="245">
        <v>26</v>
      </c>
      <c r="C29" s="28"/>
      <c r="D29" s="221">
        <v>0</v>
      </c>
      <c r="E29" s="221">
        <v>0</v>
      </c>
      <c r="F29" s="490"/>
    </row>
    <row r="30" spans="1:6" ht="17.25" customHeight="1">
      <c r="A30" s="237" t="s">
        <v>559</v>
      </c>
      <c r="B30" s="245">
        <v>27</v>
      </c>
      <c r="C30" s="28"/>
      <c r="D30" s="221">
        <v>0</v>
      </c>
      <c r="E30" s="221">
        <v>0</v>
      </c>
      <c r="F30" s="490"/>
    </row>
    <row r="31" spans="1:7" s="229" customFormat="1" ht="18" customHeight="1">
      <c r="A31" s="238" t="s">
        <v>560</v>
      </c>
      <c r="B31" s="246">
        <v>30</v>
      </c>
      <c r="C31" s="239"/>
      <c r="D31" s="240">
        <v>-81492226</v>
      </c>
      <c r="E31" s="240">
        <v>-246553636</v>
      </c>
      <c r="F31" s="491"/>
      <c r="G31" s="496"/>
    </row>
    <row r="32" spans="1:6" ht="7.5" customHeight="1">
      <c r="A32" s="237"/>
      <c r="B32" s="245"/>
      <c r="C32" s="28"/>
      <c r="D32" s="221"/>
      <c r="E32" s="221"/>
      <c r="F32" s="489"/>
    </row>
    <row r="33" spans="1:7" s="228" customFormat="1" ht="18" customHeight="1">
      <c r="A33" s="234" t="s">
        <v>561</v>
      </c>
      <c r="B33" s="245"/>
      <c r="C33" s="235"/>
      <c r="D33" s="236"/>
      <c r="E33" s="236"/>
      <c r="F33" s="494"/>
      <c r="G33" s="497"/>
    </row>
    <row r="34" spans="1:6" ht="17.25" customHeight="1">
      <c r="A34" s="237" t="s">
        <v>562</v>
      </c>
      <c r="B34" s="245">
        <v>31</v>
      </c>
      <c r="C34" s="28"/>
      <c r="D34" s="221">
        <v>0</v>
      </c>
      <c r="E34" s="221">
        <v>0</v>
      </c>
      <c r="F34" s="489"/>
    </row>
    <row r="35" spans="1:6" ht="17.25" customHeight="1">
      <c r="A35" s="237" t="s">
        <v>563</v>
      </c>
      <c r="B35" s="245">
        <v>32</v>
      </c>
      <c r="C35" s="28"/>
      <c r="D35" s="221">
        <v>0</v>
      </c>
      <c r="E35" s="221">
        <v>0</v>
      </c>
      <c r="F35" s="489"/>
    </row>
    <row r="36" spans="1:6" ht="17.25" customHeight="1">
      <c r="A36" s="237" t="s">
        <v>564</v>
      </c>
      <c r="B36" s="245">
        <v>33</v>
      </c>
      <c r="C36" s="28"/>
      <c r="D36" s="221">
        <v>0</v>
      </c>
      <c r="E36" s="221">
        <v>0</v>
      </c>
      <c r="F36" s="489"/>
    </row>
    <row r="37" spans="1:6" ht="17.25" customHeight="1">
      <c r="A37" s="237" t="s">
        <v>565</v>
      </c>
      <c r="B37" s="245">
        <v>34</v>
      </c>
      <c r="C37" s="28"/>
      <c r="D37" s="221">
        <v>-1104000000</v>
      </c>
      <c r="E37" s="221">
        <v>-552000000</v>
      </c>
      <c r="F37" s="489"/>
    </row>
    <row r="38" spans="1:6" ht="17.25" customHeight="1">
      <c r="A38" s="237" t="s">
        <v>566</v>
      </c>
      <c r="B38" s="245">
        <v>35</v>
      </c>
      <c r="C38" s="28"/>
      <c r="D38" s="221">
        <v>0</v>
      </c>
      <c r="E38" s="221">
        <v>0</v>
      </c>
      <c r="F38" s="489"/>
    </row>
    <row r="39" spans="1:6" ht="17.25" customHeight="1">
      <c r="A39" s="237" t="s">
        <v>567</v>
      </c>
      <c r="B39" s="245">
        <v>36</v>
      </c>
      <c r="C39" s="28"/>
      <c r="D39" s="221"/>
      <c r="E39" s="221"/>
      <c r="F39" s="489"/>
    </row>
    <row r="40" spans="1:7" s="229" customFormat="1" ht="18" customHeight="1">
      <c r="A40" s="238" t="s">
        <v>568</v>
      </c>
      <c r="B40" s="246">
        <v>40</v>
      </c>
      <c r="C40" s="239"/>
      <c r="D40" s="240">
        <v>-1104000000</v>
      </c>
      <c r="E40" s="240">
        <v>-552000000</v>
      </c>
      <c r="F40" s="491"/>
      <c r="G40" s="496"/>
    </row>
    <row r="41" spans="1:7" s="228" customFormat="1" ht="18" customHeight="1">
      <c r="A41" s="234" t="s">
        <v>573</v>
      </c>
      <c r="B41" s="245">
        <v>50</v>
      </c>
      <c r="C41" s="235"/>
      <c r="D41" s="236">
        <v>24619039087</v>
      </c>
      <c r="E41" s="236">
        <v>108777875.29999542</v>
      </c>
      <c r="F41" s="494"/>
      <c r="G41" s="497"/>
    </row>
    <row r="42" spans="1:7" s="228" customFormat="1" ht="18" customHeight="1">
      <c r="A42" s="234" t="s">
        <v>569</v>
      </c>
      <c r="B42" s="245">
        <v>60</v>
      </c>
      <c r="C42" s="235"/>
      <c r="D42" s="236">
        <v>69809370073.4</v>
      </c>
      <c r="E42" s="236">
        <v>17078532869.899933</v>
      </c>
      <c r="F42" s="492"/>
      <c r="G42" s="497"/>
    </row>
    <row r="43" spans="1:6" ht="17.25" customHeight="1">
      <c r="A43" s="241" t="s">
        <v>570</v>
      </c>
      <c r="B43" s="245">
        <v>61</v>
      </c>
      <c r="C43" s="28"/>
      <c r="D43" s="221"/>
      <c r="E43" s="221"/>
      <c r="F43" s="490"/>
    </row>
    <row r="44" spans="1:7" s="228" customFormat="1" ht="18" customHeight="1">
      <c r="A44" s="242" t="s">
        <v>572</v>
      </c>
      <c r="B44" s="247">
        <v>70</v>
      </c>
      <c r="C44" s="243"/>
      <c r="D44" s="244">
        <v>94428409160.4</v>
      </c>
      <c r="E44" s="244">
        <v>17187310745.19993</v>
      </c>
      <c r="F44" s="492"/>
      <c r="G44" s="497"/>
    </row>
    <row r="45" spans="1:7" s="228" customFormat="1" ht="12.75" customHeight="1">
      <c r="A45" s="458"/>
      <c r="B45" s="459"/>
      <c r="C45" s="460"/>
      <c r="D45" s="461"/>
      <c r="E45" s="495"/>
      <c r="F45" s="492"/>
      <c r="G45" s="497"/>
    </row>
    <row r="46" spans="2:6" ht="12.75" customHeight="1">
      <c r="B46" s="226"/>
      <c r="D46" s="457" t="s">
        <v>200</v>
      </c>
      <c r="E46" s="493"/>
      <c r="F46" s="490"/>
    </row>
    <row r="47" spans="1:6" ht="22.5" customHeight="1">
      <c r="A47" s="11" t="s">
        <v>871</v>
      </c>
      <c r="B47" s="226"/>
      <c r="E47" s="493"/>
      <c r="F47" s="489"/>
    </row>
    <row r="48" spans="2:6" ht="22.5" customHeight="1">
      <c r="B48" s="226"/>
      <c r="E48" s="493"/>
      <c r="F48" s="490"/>
    </row>
    <row r="49" spans="2:6" ht="22.5" customHeight="1">
      <c r="B49" s="226"/>
      <c r="E49" s="493"/>
      <c r="F49" s="489"/>
    </row>
    <row r="50" spans="2:6" ht="22.5" customHeight="1">
      <c r="B50" s="226"/>
      <c r="E50" s="493"/>
      <c r="F50" s="489"/>
    </row>
    <row r="51" spans="2:6" ht="22.5" customHeight="1">
      <c r="B51" s="226"/>
      <c r="E51" s="493"/>
      <c r="F51" s="489"/>
    </row>
    <row r="52" spans="2:6" ht="22.5" customHeight="1">
      <c r="B52" s="226"/>
      <c r="E52" s="493"/>
      <c r="F52" s="489"/>
    </row>
    <row r="53" spans="2:6" ht="22.5" customHeight="1">
      <c r="B53" s="226"/>
      <c r="E53" s="493"/>
      <c r="F53" s="489"/>
    </row>
    <row r="54" spans="2:6" ht="22.5" customHeight="1">
      <c r="B54" s="226"/>
      <c r="E54" s="493"/>
      <c r="F54" s="489"/>
    </row>
    <row r="55" spans="5:6" ht="22.5" customHeight="1">
      <c r="E55" s="493"/>
      <c r="F55" s="489"/>
    </row>
    <row r="56" spans="5:6" ht="22.5" customHeight="1">
      <c r="E56" s="493"/>
      <c r="F56" s="489"/>
    </row>
    <row r="57" spans="5:6" ht="22.5" customHeight="1">
      <c r="E57" s="493"/>
      <c r="F57" s="489"/>
    </row>
    <row r="58" spans="5:6" ht="22.5" customHeight="1">
      <c r="E58" s="493"/>
      <c r="F58" s="489"/>
    </row>
    <row r="59" spans="5:6" ht="22.5" customHeight="1">
      <c r="E59" s="493"/>
      <c r="F59" s="489"/>
    </row>
    <row r="60" spans="5:6" ht="22.5" customHeight="1">
      <c r="E60" s="493"/>
      <c r="F60" s="489"/>
    </row>
    <row r="61" spans="5:6" ht="22.5" customHeight="1">
      <c r="E61" s="493"/>
      <c r="F61" s="489"/>
    </row>
    <row r="62" spans="5:6" ht="22.5" customHeight="1">
      <c r="E62" s="493"/>
      <c r="F62" s="489"/>
    </row>
    <row r="63" spans="5:6" ht="22.5" customHeight="1">
      <c r="E63" s="493"/>
      <c r="F63" s="489"/>
    </row>
    <row r="64" spans="5:6" ht="22.5" customHeight="1">
      <c r="E64" s="493"/>
      <c r="F64" s="489"/>
    </row>
    <row r="65" spans="5:6" ht="22.5" customHeight="1">
      <c r="E65" s="493"/>
      <c r="F65" s="489"/>
    </row>
    <row r="66" spans="5:6" ht="22.5" customHeight="1">
      <c r="E66" s="493"/>
      <c r="F66" s="489"/>
    </row>
    <row r="67" spans="5:6" ht="22.5" customHeight="1">
      <c r="E67" s="493"/>
      <c r="F67" s="489"/>
    </row>
    <row r="68" spans="5:6" ht="22.5" customHeight="1">
      <c r="E68" s="493"/>
      <c r="F68" s="489"/>
    </row>
    <row r="69" spans="5:6" ht="22.5" customHeight="1">
      <c r="E69" s="493"/>
      <c r="F69" s="489"/>
    </row>
  </sheetData>
  <sheetProtection/>
  <mergeCells count="8">
    <mergeCell ref="A5:E5"/>
    <mergeCell ref="A6:E6"/>
    <mergeCell ref="A7:E7"/>
    <mergeCell ref="A8:E8"/>
    <mergeCell ref="D10:E10"/>
    <mergeCell ref="C10:C11"/>
    <mergeCell ref="B10:B11"/>
    <mergeCell ref="A10:A11"/>
  </mergeCells>
  <printOptions/>
  <pageMargins left="0.5" right="0" top="0.25" bottom="0" header="0.25"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2:L97"/>
  <sheetViews>
    <sheetView zoomScalePageLayoutView="0" workbookViewId="0" topLeftCell="A1">
      <selection activeCell="H19" sqref="H19"/>
    </sheetView>
  </sheetViews>
  <sheetFormatPr defaultColWidth="9.140625" defaultRowHeight="15.75" customHeight="1"/>
  <cols>
    <col min="1" max="1" width="4.28125" style="263" customWidth="1"/>
    <col min="2" max="2" width="48.140625" style="256" customWidth="1"/>
    <col min="3" max="3" width="3.00390625" style="256" customWidth="1"/>
    <col min="4" max="4" width="17.28125" style="264" customWidth="1"/>
    <col min="5" max="5" width="3.00390625" style="255" customWidth="1"/>
    <col min="6" max="6" width="17.421875" style="264" customWidth="1"/>
    <col min="7" max="7" width="16.421875" style="255" customWidth="1"/>
    <col min="8" max="8" width="16.28125" style="252" bestFit="1" customWidth="1"/>
    <col min="9" max="9" width="13.00390625" style="256" bestFit="1" customWidth="1"/>
    <col min="10" max="16384" width="9.140625" style="256" customWidth="1"/>
  </cols>
  <sheetData>
    <row r="1" ht="7.5" customHeight="1"/>
    <row r="2" spans="1:8" s="266" customFormat="1" ht="15.75" customHeight="1">
      <c r="A2" s="265" t="s">
        <v>435</v>
      </c>
      <c r="B2" s="536" t="s">
        <v>436</v>
      </c>
      <c r="C2" s="536"/>
      <c r="D2" s="536"/>
      <c r="E2" s="536"/>
      <c r="F2" s="536"/>
      <c r="G2" s="536"/>
      <c r="H2" s="267"/>
    </row>
    <row r="3" spans="2:6" ht="15.75" customHeight="1">
      <c r="B3" s="534" t="s">
        <v>437</v>
      </c>
      <c r="C3" s="534"/>
      <c r="D3" s="534"/>
      <c r="F3" s="269"/>
    </row>
    <row r="4" spans="2:6" ht="9" customHeight="1">
      <c r="B4" s="270"/>
      <c r="C4" s="270"/>
      <c r="F4" s="271"/>
    </row>
    <row r="5" spans="1:8" s="266" customFormat="1" ht="15.75" customHeight="1">
      <c r="A5" s="265" t="s">
        <v>438</v>
      </c>
      <c r="B5" s="270" t="s">
        <v>439</v>
      </c>
      <c r="C5" s="270"/>
      <c r="D5" s="363" t="s">
        <v>515</v>
      </c>
      <c r="E5" s="259"/>
      <c r="F5" s="363" t="s">
        <v>441</v>
      </c>
      <c r="G5" s="273"/>
      <c r="H5" s="267"/>
    </row>
    <row r="6" spans="2:6" ht="15.75" customHeight="1">
      <c r="B6" s="274" t="s">
        <v>442</v>
      </c>
      <c r="C6" s="275" t="s">
        <v>443</v>
      </c>
      <c r="D6" s="276">
        <v>1984871384.199997</v>
      </c>
      <c r="E6" s="276"/>
      <c r="F6" s="276">
        <v>1213764252.2000122</v>
      </c>
    </row>
    <row r="7" spans="2:6" ht="15.75" customHeight="1">
      <c r="B7" s="274" t="s">
        <v>444</v>
      </c>
      <c r="C7" s="275" t="s">
        <v>445</v>
      </c>
      <c r="D7" s="276">
        <v>12755013776.699982</v>
      </c>
      <c r="E7" s="276"/>
      <c r="F7" s="276">
        <v>8407081821.700012</v>
      </c>
    </row>
    <row r="8" spans="2:6" ht="15.75" customHeight="1">
      <c r="B8" s="274" t="s">
        <v>446</v>
      </c>
      <c r="C8" s="274"/>
      <c r="D8" s="276" t="s">
        <v>447</v>
      </c>
      <c r="F8" s="276">
        <v>0</v>
      </c>
    </row>
    <row r="9" spans="1:8" s="266" customFormat="1" ht="15.75" customHeight="1" thickBot="1">
      <c r="A9" s="265"/>
      <c r="B9" s="270" t="s">
        <v>448</v>
      </c>
      <c r="C9" s="270"/>
      <c r="D9" s="277">
        <v>14739885160.899979</v>
      </c>
      <c r="E9" s="278"/>
      <c r="F9" s="277">
        <v>9620846073.900024</v>
      </c>
      <c r="G9" s="273"/>
      <c r="H9" s="279"/>
    </row>
    <row r="10" spans="2:6" ht="15.75" customHeight="1" thickTop="1">
      <c r="B10" s="270"/>
      <c r="C10" s="270"/>
      <c r="D10" s="280"/>
      <c r="F10" s="280"/>
    </row>
    <row r="11" spans="1:6" ht="15.75" customHeight="1">
      <c r="A11" s="281" t="s">
        <v>443</v>
      </c>
      <c r="B11" s="275" t="s">
        <v>449</v>
      </c>
      <c r="C11" s="270"/>
      <c r="D11" s="280"/>
      <c r="F11" s="280"/>
    </row>
    <row r="12" spans="2:6" ht="15.75" customHeight="1">
      <c r="B12" s="270"/>
      <c r="C12" s="270"/>
      <c r="D12" s="363" t="s">
        <v>515</v>
      </c>
      <c r="E12" s="259"/>
      <c r="F12" s="363" t="s">
        <v>441</v>
      </c>
    </row>
    <row r="13" spans="1:12" s="286" customFormat="1" ht="15.75" customHeight="1">
      <c r="A13" s="282"/>
      <c r="B13" s="283" t="s">
        <v>450</v>
      </c>
      <c r="C13" s="283"/>
      <c r="D13" s="284">
        <v>770497721.9000015</v>
      </c>
      <c r="E13" s="284"/>
      <c r="F13" s="284">
        <v>185148064.90000153</v>
      </c>
      <c r="G13" s="284"/>
      <c r="H13" s="284"/>
      <c r="I13" s="284"/>
      <c r="K13" s="284"/>
      <c r="L13" s="284"/>
    </row>
    <row r="14" spans="1:12" s="286" customFormat="1" ht="15.75" customHeight="1">
      <c r="A14" s="282"/>
      <c r="B14" s="283" t="s">
        <v>452</v>
      </c>
      <c r="C14" s="283"/>
      <c r="D14" s="284">
        <v>933484477</v>
      </c>
      <c r="E14" s="284"/>
      <c r="F14" s="284">
        <v>463063859</v>
      </c>
      <c r="G14" s="284"/>
      <c r="H14" s="284"/>
      <c r="I14" s="284"/>
      <c r="K14" s="284"/>
      <c r="L14" s="284"/>
    </row>
    <row r="15" spans="1:12" s="286" customFormat="1" ht="15.75" customHeight="1">
      <c r="A15" s="282"/>
      <c r="B15" s="283" t="s">
        <v>453</v>
      </c>
      <c r="C15" s="283"/>
      <c r="D15" s="284">
        <v>17813651.39999962</v>
      </c>
      <c r="E15" s="284"/>
      <c r="F15" s="284">
        <v>238262490.39999962</v>
      </c>
      <c r="G15" s="284"/>
      <c r="H15" s="284"/>
      <c r="I15" s="284"/>
      <c r="K15" s="284"/>
      <c r="L15" s="284"/>
    </row>
    <row r="16" spans="1:12" s="286" customFormat="1" ht="15.75" customHeight="1">
      <c r="A16" s="282"/>
      <c r="B16" s="283" t="s">
        <v>454</v>
      </c>
      <c r="C16" s="283"/>
      <c r="D16" s="284">
        <v>9294184</v>
      </c>
      <c r="E16" s="284"/>
      <c r="F16" s="284">
        <v>7817347</v>
      </c>
      <c r="G16" s="284"/>
      <c r="H16" s="284"/>
      <c r="I16" s="284"/>
      <c r="K16" s="284"/>
      <c r="L16" s="284"/>
    </row>
    <row r="17" spans="1:12" s="286" customFormat="1" ht="15.75" customHeight="1">
      <c r="A17" s="282"/>
      <c r="B17" s="283" t="s">
        <v>455</v>
      </c>
      <c r="C17" s="283"/>
      <c r="D17" s="284">
        <v>88251</v>
      </c>
      <c r="E17" s="284"/>
      <c r="F17" s="284">
        <v>88251</v>
      </c>
      <c r="G17" s="284"/>
      <c r="H17" s="284"/>
      <c r="I17" s="284"/>
      <c r="K17" s="284"/>
      <c r="L17" s="284"/>
    </row>
    <row r="18" spans="1:12" s="286" customFormat="1" ht="15.75" customHeight="1">
      <c r="A18" s="282"/>
      <c r="B18" s="283" t="s">
        <v>456</v>
      </c>
      <c r="C18" s="283"/>
      <c r="D18" s="284">
        <v>133436765</v>
      </c>
      <c r="E18" s="284"/>
      <c r="F18" s="284">
        <v>185031217</v>
      </c>
      <c r="G18" s="284"/>
      <c r="H18" s="284"/>
      <c r="I18" s="284"/>
      <c r="K18" s="284"/>
      <c r="L18" s="284"/>
    </row>
    <row r="19" spans="1:12" s="286" customFormat="1" ht="15.75" customHeight="1">
      <c r="A19" s="282"/>
      <c r="B19" s="283" t="s">
        <v>457</v>
      </c>
      <c r="C19" s="283"/>
      <c r="D19" s="284">
        <v>82799083</v>
      </c>
      <c r="E19" s="284"/>
      <c r="F19" s="284">
        <v>95214917</v>
      </c>
      <c r="G19" s="284"/>
      <c r="H19" s="284"/>
      <c r="I19" s="284"/>
      <c r="K19" s="284"/>
      <c r="L19" s="284"/>
    </row>
    <row r="20" spans="1:12" s="286" customFormat="1" ht="15.75" customHeight="1">
      <c r="A20" s="282"/>
      <c r="B20" s="283" t="s">
        <v>577</v>
      </c>
      <c r="C20" s="283"/>
      <c r="D20" s="284">
        <v>36658107.900000095</v>
      </c>
      <c r="E20" s="284"/>
      <c r="F20" s="284">
        <v>37919231.900000095</v>
      </c>
      <c r="G20" s="284"/>
      <c r="H20" s="284"/>
      <c r="I20" s="284"/>
      <c r="K20" s="284"/>
      <c r="L20" s="284"/>
    </row>
    <row r="21" spans="1:12" s="286" customFormat="1" ht="15.75" customHeight="1">
      <c r="A21" s="282"/>
      <c r="B21" s="283" t="s">
        <v>460</v>
      </c>
      <c r="C21" s="283"/>
      <c r="D21" s="284">
        <v>799143</v>
      </c>
      <c r="E21" s="284"/>
      <c r="F21" s="284">
        <v>1218874</v>
      </c>
      <c r="G21" s="284"/>
      <c r="H21" s="284"/>
      <c r="I21" s="284"/>
      <c r="K21" s="284"/>
      <c r="L21" s="284"/>
    </row>
    <row r="22" spans="2:6" ht="15.75" customHeight="1" thickBot="1">
      <c r="B22" s="270" t="s">
        <v>448</v>
      </c>
      <c r="C22" s="270"/>
      <c r="D22" s="277">
        <v>1984871384.2000012</v>
      </c>
      <c r="E22" s="277"/>
      <c r="F22" s="277">
        <v>1213764252.2000012</v>
      </c>
    </row>
    <row r="23" spans="2:6" ht="15.75" customHeight="1" thickTop="1">
      <c r="B23" s="270"/>
      <c r="C23" s="270"/>
      <c r="D23" s="278"/>
      <c r="E23" s="278"/>
      <c r="F23" s="278"/>
    </row>
    <row r="24" spans="1:6" ht="15.75" customHeight="1">
      <c r="A24" s="281" t="s">
        <v>445</v>
      </c>
      <c r="B24" s="275" t="s">
        <v>461</v>
      </c>
      <c r="C24" s="270"/>
      <c r="D24" s="280"/>
      <c r="F24" s="280"/>
    </row>
    <row r="25" spans="2:6" ht="15.75" customHeight="1">
      <c r="B25" s="270"/>
      <c r="C25" s="270"/>
      <c r="D25" s="363" t="s">
        <v>515</v>
      </c>
      <c r="E25" s="259"/>
      <c r="F25" s="363" t="s">
        <v>441</v>
      </c>
    </row>
    <row r="26" spans="1:12" s="286" customFormat="1" ht="15.75" customHeight="1">
      <c r="A26" s="282"/>
      <c r="B26" s="283" t="s">
        <v>450</v>
      </c>
      <c r="C26" s="283"/>
      <c r="D26" s="284">
        <v>12431345273.69999</v>
      </c>
      <c r="E26" s="285"/>
      <c r="F26" s="284">
        <v>8129591940.699989</v>
      </c>
      <c r="G26" s="284"/>
      <c r="H26" s="284"/>
      <c r="I26" s="284"/>
      <c r="K26" s="284"/>
      <c r="L26" s="284"/>
    </row>
    <row r="27" spans="1:12" s="286" customFormat="1" ht="15.75" customHeight="1">
      <c r="A27" s="282"/>
      <c r="B27" s="283" t="s">
        <v>452</v>
      </c>
      <c r="C27" s="283"/>
      <c r="D27" s="284">
        <v>224021540</v>
      </c>
      <c r="E27" s="285"/>
      <c r="F27" s="284">
        <v>259862804</v>
      </c>
      <c r="G27" s="284"/>
      <c r="H27" s="284"/>
      <c r="I27" s="284"/>
      <c r="K27" s="284"/>
      <c r="L27" s="284"/>
    </row>
    <row r="28" spans="1:12" s="286" customFormat="1" ht="15.75" customHeight="1">
      <c r="A28" s="282"/>
      <c r="B28" s="283" t="s">
        <v>453</v>
      </c>
      <c r="C28" s="283"/>
      <c r="D28" s="284">
        <v>1542823</v>
      </c>
      <c r="E28" s="285"/>
      <c r="F28" s="284">
        <v>768316</v>
      </c>
      <c r="G28" s="284"/>
      <c r="H28" s="284"/>
      <c r="I28" s="284"/>
      <c r="K28" s="284"/>
      <c r="L28" s="284"/>
    </row>
    <row r="29" spans="1:12" s="286" customFormat="1" ht="15.75" customHeight="1">
      <c r="A29" s="282"/>
      <c r="B29" s="283" t="s">
        <v>454</v>
      </c>
      <c r="C29" s="283"/>
      <c r="D29" s="284">
        <v>7438825</v>
      </c>
      <c r="E29" s="285"/>
      <c r="F29" s="284">
        <v>2545832</v>
      </c>
      <c r="G29" s="284"/>
      <c r="H29" s="284"/>
      <c r="I29" s="284"/>
      <c r="K29" s="284"/>
      <c r="L29" s="284"/>
    </row>
    <row r="30" spans="1:12" s="286" customFormat="1" ht="15.75" customHeight="1" hidden="1">
      <c r="A30" s="282"/>
      <c r="B30" s="283" t="s">
        <v>455</v>
      </c>
      <c r="C30" s="283"/>
      <c r="D30" s="284">
        <v>0</v>
      </c>
      <c r="E30" s="285"/>
      <c r="F30" s="284">
        <v>0</v>
      </c>
      <c r="G30" s="284"/>
      <c r="H30" s="284"/>
      <c r="I30" s="284"/>
      <c r="K30" s="284"/>
      <c r="L30" s="284"/>
    </row>
    <row r="31" spans="1:12" s="286" customFormat="1" ht="15.75" customHeight="1">
      <c r="A31" s="282"/>
      <c r="B31" s="283" t="s">
        <v>456</v>
      </c>
      <c r="C31" s="283"/>
      <c r="D31" s="284">
        <v>981486</v>
      </c>
      <c r="E31" s="285"/>
      <c r="F31" s="284">
        <v>981486</v>
      </c>
      <c r="G31" s="284"/>
      <c r="H31" s="284"/>
      <c r="I31" s="284"/>
      <c r="K31" s="284"/>
      <c r="L31" s="284"/>
    </row>
    <row r="32" spans="1:12" s="286" customFormat="1" ht="15.75" customHeight="1">
      <c r="A32" s="282"/>
      <c r="B32" s="283" t="s">
        <v>457</v>
      </c>
      <c r="C32" s="283"/>
      <c r="D32" s="284">
        <v>1142201</v>
      </c>
      <c r="E32" s="285"/>
      <c r="F32" s="284">
        <v>1152839</v>
      </c>
      <c r="G32" s="284"/>
      <c r="H32" s="284"/>
      <c r="I32" s="284"/>
      <c r="K32" s="284"/>
      <c r="L32" s="284"/>
    </row>
    <row r="33" spans="1:12" s="286" customFormat="1" ht="15.75" customHeight="1">
      <c r="A33" s="282"/>
      <c r="B33" s="283" t="s">
        <v>577</v>
      </c>
      <c r="C33" s="283"/>
      <c r="D33" s="284">
        <v>1000000</v>
      </c>
      <c r="E33" s="285"/>
      <c r="F33" s="284">
        <v>1000000</v>
      </c>
      <c r="G33" s="284"/>
      <c r="H33" s="284"/>
      <c r="I33" s="284"/>
      <c r="K33" s="284"/>
      <c r="L33" s="284"/>
    </row>
    <row r="34" spans="1:12" s="286" customFormat="1" ht="15.75" customHeight="1">
      <c r="A34" s="282"/>
      <c r="B34" s="283" t="s">
        <v>460</v>
      </c>
      <c r="C34" s="283"/>
      <c r="D34" s="284">
        <v>87541628</v>
      </c>
      <c r="E34" s="285"/>
      <c r="F34" s="284">
        <v>11178604</v>
      </c>
      <c r="G34" s="284"/>
      <c r="H34" s="284"/>
      <c r="I34" s="284"/>
      <c r="K34" s="284"/>
      <c r="L34" s="284"/>
    </row>
    <row r="35" spans="2:6" ht="15.75" customHeight="1" thickBot="1">
      <c r="B35" s="270" t="s">
        <v>448</v>
      </c>
      <c r="C35" s="270"/>
      <c r="D35" s="277">
        <v>12755013776.69999</v>
      </c>
      <c r="E35" s="277"/>
      <c r="F35" s="277">
        <v>8407081821.699989</v>
      </c>
    </row>
    <row r="36" spans="2:6" ht="15.75" customHeight="1" thickTop="1">
      <c r="B36" s="270"/>
      <c r="C36" s="270"/>
      <c r="D36" s="278"/>
      <c r="E36" s="278"/>
      <c r="F36" s="278"/>
    </row>
    <row r="37" spans="2:6" ht="15.75" customHeight="1">
      <c r="B37" s="270"/>
      <c r="C37" s="270"/>
      <c r="D37" s="278"/>
      <c r="E37" s="278"/>
      <c r="F37" s="278"/>
    </row>
    <row r="38" spans="2:6" ht="15.75" customHeight="1">
      <c r="B38" s="270"/>
      <c r="C38" s="270"/>
      <c r="D38" s="278"/>
      <c r="E38" s="278"/>
      <c r="F38" s="278"/>
    </row>
    <row r="39" spans="2:6" ht="15.75" customHeight="1">
      <c r="B39" s="270"/>
      <c r="C39" s="270"/>
      <c r="D39" s="278"/>
      <c r="E39" s="278"/>
      <c r="F39" s="278"/>
    </row>
    <row r="40" spans="2:6" ht="15.75" customHeight="1">
      <c r="B40" s="270"/>
      <c r="C40" s="270"/>
      <c r="D40" s="278"/>
      <c r="E40" s="278"/>
      <c r="F40" s="278"/>
    </row>
    <row r="41" spans="2:6" ht="15.75" customHeight="1">
      <c r="B41" s="270"/>
      <c r="C41" s="270"/>
      <c r="D41" s="278"/>
      <c r="E41" s="278"/>
      <c r="F41" s="278"/>
    </row>
    <row r="42" spans="1:6" ht="15.75" customHeight="1">
      <c r="A42" s="287"/>
      <c r="B42" s="288"/>
      <c r="C42" s="288"/>
      <c r="D42" s="272"/>
      <c r="E42" s="272"/>
      <c r="F42" s="272"/>
    </row>
    <row r="43" spans="1:8" s="266" customFormat="1" ht="15.75" customHeight="1">
      <c r="A43" s="289" t="s">
        <v>462</v>
      </c>
      <c r="B43" s="270" t="s">
        <v>463</v>
      </c>
      <c r="C43" s="270"/>
      <c r="D43" s="363" t="s">
        <v>515</v>
      </c>
      <c r="E43" s="259"/>
      <c r="F43" s="363" t="s">
        <v>441</v>
      </c>
      <c r="G43" s="273"/>
      <c r="H43" s="267"/>
    </row>
    <row r="44" spans="2:9" ht="15.75" customHeight="1">
      <c r="B44" s="290" t="s">
        <v>464</v>
      </c>
      <c r="C44" s="290"/>
      <c r="D44" s="276">
        <v>38054480</v>
      </c>
      <c r="E44" s="276"/>
      <c r="F44" s="276">
        <v>515504473</v>
      </c>
      <c r="G44" s="276"/>
      <c r="H44" s="276"/>
      <c r="I44" s="276"/>
    </row>
    <row r="45" spans="1:9" s="286" customFormat="1" ht="15.75" customHeight="1">
      <c r="A45" s="282"/>
      <c r="B45" s="283" t="s">
        <v>450</v>
      </c>
      <c r="C45" s="291"/>
      <c r="D45" s="292">
        <v>48817480</v>
      </c>
      <c r="E45" s="292"/>
      <c r="F45" s="292">
        <v>505553864</v>
      </c>
      <c r="G45" s="292"/>
      <c r="H45" s="292"/>
      <c r="I45" s="292"/>
    </row>
    <row r="46" spans="1:9" s="286" customFormat="1" ht="15.75" customHeight="1">
      <c r="A46" s="282"/>
      <c r="B46" s="283" t="s">
        <v>452</v>
      </c>
      <c r="C46" s="291"/>
      <c r="D46" s="292">
        <v>-18000000</v>
      </c>
      <c r="E46" s="292"/>
      <c r="F46" s="292"/>
      <c r="G46" s="292"/>
      <c r="H46" s="292"/>
      <c r="I46" s="292"/>
    </row>
    <row r="47" spans="1:9" s="286" customFormat="1" ht="15.75" customHeight="1" hidden="1">
      <c r="A47" s="282"/>
      <c r="B47" s="283" t="s">
        <v>459</v>
      </c>
      <c r="C47" s="291"/>
      <c r="D47" s="292"/>
      <c r="E47" s="292"/>
      <c r="F47" s="292"/>
      <c r="G47" s="292"/>
      <c r="H47" s="292"/>
      <c r="I47" s="292"/>
    </row>
    <row r="48" spans="1:9" s="286" customFormat="1" ht="15.75" customHeight="1">
      <c r="A48" s="282"/>
      <c r="B48" s="283" t="s">
        <v>166</v>
      </c>
      <c r="C48" s="291"/>
      <c r="D48" s="292">
        <v>7237000</v>
      </c>
      <c r="E48" s="292"/>
      <c r="F48" s="292">
        <v>9950609</v>
      </c>
      <c r="G48" s="292"/>
      <c r="H48" s="292"/>
      <c r="I48" s="292"/>
    </row>
    <row r="49" spans="1:8" s="266" customFormat="1" ht="15.75" customHeight="1" thickBot="1">
      <c r="A49" s="265"/>
      <c r="B49" s="294" t="s">
        <v>448</v>
      </c>
      <c r="C49" s="294"/>
      <c r="D49" s="277">
        <v>38054480</v>
      </c>
      <c r="E49" s="277">
        <v>0</v>
      </c>
      <c r="F49" s="277">
        <v>515504473</v>
      </c>
      <c r="G49" s="273"/>
      <c r="H49" s="279"/>
    </row>
    <row r="50" spans="1:8" s="266" customFormat="1" ht="15.75" customHeight="1" thickTop="1">
      <c r="A50" s="265"/>
      <c r="D50" s="280"/>
      <c r="E50" s="273"/>
      <c r="F50" s="280"/>
      <c r="G50" s="273"/>
      <c r="H50" s="267"/>
    </row>
    <row r="51" spans="1:8" s="266" customFormat="1" ht="15.75" customHeight="1">
      <c r="A51" s="289" t="s">
        <v>465</v>
      </c>
      <c r="B51" s="270" t="s">
        <v>466</v>
      </c>
      <c r="C51" s="270"/>
      <c r="D51" s="363" t="s">
        <v>515</v>
      </c>
      <c r="E51" s="259"/>
      <c r="F51" s="363" t="s">
        <v>441</v>
      </c>
      <c r="G51" s="273"/>
      <c r="H51" s="267"/>
    </row>
    <row r="52" spans="1:6" ht="15.75" customHeight="1">
      <c r="A52" s="341"/>
      <c r="B52" s="275" t="s">
        <v>433</v>
      </c>
      <c r="C52" s="275"/>
      <c r="D52" s="296">
        <v>0</v>
      </c>
      <c r="E52" s="264"/>
      <c r="F52" s="296">
        <v>93116602</v>
      </c>
    </row>
    <row r="53" spans="1:6" ht="15.75" customHeight="1">
      <c r="A53" s="341"/>
      <c r="B53" s="275" t="s">
        <v>453</v>
      </c>
      <c r="C53" s="275"/>
      <c r="D53" s="296">
        <v>0</v>
      </c>
      <c r="E53" s="264"/>
      <c r="F53" s="296">
        <v>93116602</v>
      </c>
    </row>
    <row r="54" spans="2:11" ht="15.75" customHeight="1">
      <c r="B54" s="274" t="s">
        <v>467</v>
      </c>
      <c r="C54" s="274"/>
      <c r="D54" s="276">
        <v>6102486251</v>
      </c>
      <c r="E54" s="276"/>
      <c r="F54" s="276">
        <v>6104829346</v>
      </c>
      <c r="G54" s="276"/>
      <c r="H54" s="276"/>
      <c r="K54" s="276"/>
    </row>
    <row r="55" spans="2:11" ht="15.75" customHeight="1">
      <c r="B55" s="283" t="s">
        <v>451</v>
      </c>
      <c r="C55" s="274"/>
      <c r="D55" s="292">
        <v>6102486251</v>
      </c>
      <c r="E55" s="292"/>
      <c r="F55" s="292">
        <v>6104829346</v>
      </c>
      <c r="G55" s="292"/>
      <c r="H55" s="292"/>
      <c r="K55" s="292"/>
    </row>
    <row r="56" spans="2:11" ht="15.75" customHeight="1" hidden="1">
      <c r="B56" s="283" t="s">
        <v>455</v>
      </c>
      <c r="C56" s="274"/>
      <c r="D56" s="292">
        <v>0</v>
      </c>
      <c r="E56" s="292"/>
      <c r="F56" s="292">
        <v>0</v>
      </c>
      <c r="G56" s="292"/>
      <c r="H56" s="292"/>
      <c r="K56" s="292"/>
    </row>
    <row r="57" spans="2:11" ht="15.75" customHeight="1">
      <c r="B57" s="274" t="s">
        <v>468</v>
      </c>
      <c r="C57" s="274"/>
      <c r="D57" s="276">
        <v>106253939</v>
      </c>
      <c r="E57" s="276"/>
      <c r="F57" s="276">
        <v>81647211</v>
      </c>
      <c r="G57" s="276"/>
      <c r="H57" s="276"/>
      <c r="K57" s="276"/>
    </row>
    <row r="58" spans="2:11" ht="15.75" customHeight="1">
      <c r="B58" s="283" t="s">
        <v>451</v>
      </c>
      <c r="C58" s="274"/>
      <c r="D58" s="292">
        <v>106253939</v>
      </c>
      <c r="E58" s="292"/>
      <c r="F58" s="292">
        <v>81647211</v>
      </c>
      <c r="G58" s="292"/>
      <c r="H58" s="292"/>
      <c r="K58" s="292"/>
    </row>
    <row r="59" spans="2:11" ht="15.75" customHeight="1">
      <c r="B59" s="283" t="s">
        <v>770</v>
      </c>
      <c r="C59" s="274"/>
      <c r="D59" s="292">
        <v>28498028</v>
      </c>
      <c r="E59" s="292"/>
      <c r="F59" s="292">
        <v>0</v>
      </c>
      <c r="G59" s="292"/>
      <c r="H59" s="292"/>
      <c r="K59" s="292"/>
    </row>
    <row r="60" spans="2:11" ht="15.75" customHeight="1">
      <c r="B60" s="283" t="s">
        <v>451</v>
      </c>
      <c r="C60" s="274"/>
      <c r="D60" s="292">
        <v>28498028</v>
      </c>
      <c r="E60" s="292"/>
      <c r="F60" s="292">
        <v>0</v>
      </c>
      <c r="G60" s="292"/>
      <c r="H60" s="292"/>
      <c r="K60" s="292"/>
    </row>
    <row r="61" spans="2:11" ht="15.75" customHeight="1" hidden="1">
      <c r="B61" s="283" t="s">
        <v>455</v>
      </c>
      <c r="C61" s="274"/>
      <c r="D61" s="292">
        <v>0</v>
      </c>
      <c r="E61" s="292"/>
      <c r="F61" s="292">
        <v>0</v>
      </c>
      <c r="G61" s="292"/>
      <c r="H61" s="292"/>
      <c r="K61" s="292"/>
    </row>
    <row r="62" spans="2:11" ht="15.75" customHeight="1">
      <c r="B62" s="274" t="s">
        <v>469</v>
      </c>
      <c r="C62" s="274"/>
      <c r="D62" s="276">
        <v>3845992037</v>
      </c>
      <c r="E62" s="276"/>
      <c r="F62" s="276">
        <v>3688201239</v>
      </c>
      <c r="G62" s="276"/>
      <c r="H62" s="276"/>
      <c r="K62" s="276"/>
    </row>
    <row r="63" spans="2:11" ht="15.75" customHeight="1">
      <c r="B63" s="283" t="s">
        <v>451</v>
      </c>
      <c r="C63" s="274"/>
      <c r="D63" s="292">
        <v>3845992037</v>
      </c>
      <c r="E63" s="292"/>
      <c r="F63" s="292">
        <v>3688201239</v>
      </c>
      <c r="G63" s="292"/>
      <c r="H63" s="292"/>
      <c r="K63" s="292"/>
    </row>
    <row r="64" spans="2:11" ht="15.75" customHeight="1" hidden="1">
      <c r="B64" s="283" t="s">
        <v>455</v>
      </c>
      <c r="C64" s="274"/>
      <c r="D64" s="292">
        <v>0</v>
      </c>
      <c r="E64" s="292"/>
      <c r="F64" s="292">
        <v>0</v>
      </c>
      <c r="G64" s="292"/>
      <c r="H64" s="292"/>
      <c r="K64" s="292"/>
    </row>
    <row r="65" spans="2:11" ht="15.75" customHeight="1">
      <c r="B65" s="274" t="s">
        <v>470</v>
      </c>
      <c r="C65" s="274"/>
      <c r="D65" s="276">
        <v>15380418972.562012</v>
      </c>
      <c r="E65" s="276"/>
      <c r="F65" s="276">
        <v>20103240304</v>
      </c>
      <c r="G65" s="276"/>
      <c r="H65" s="276"/>
      <c r="K65" s="276"/>
    </row>
    <row r="66" spans="2:11" ht="15.75" customHeight="1">
      <c r="B66" s="283" t="s">
        <v>450</v>
      </c>
      <c r="C66" s="274"/>
      <c r="D66" s="292">
        <v>2736905778</v>
      </c>
      <c r="E66" s="276"/>
      <c r="F66" s="292">
        <v>8991267897</v>
      </c>
      <c r="G66" s="292"/>
      <c r="H66" s="292"/>
      <c r="K66" s="292"/>
    </row>
    <row r="67" spans="2:11" ht="15.75" customHeight="1">
      <c r="B67" s="283" t="s">
        <v>451</v>
      </c>
      <c r="C67" s="274"/>
      <c r="D67" s="292">
        <v>0</v>
      </c>
      <c r="E67" s="276"/>
      <c r="F67" s="292">
        <v>0</v>
      </c>
      <c r="G67" s="292"/>
      <c r="H67" s="292"/>
      <c r="K67" s="292"/>
    </row>
    <row r="68" spans="2:11" ht="15.75" customHeight="1">
      <c r="B68" s="283" t="s">
        <v>452</v>
      </c>
      <c r="C68" s="274"/>
      <c r="D68" s="292">
        <v>6055540413</v>
      </c>
      <c r="E68" s="276"/>
      <c r="F68" s="292">
        <v>5641564740</v>
      </c>
      <c r="G68" s="292"/>
      <c r="H68" s="292"/>
      <c r="K68" s="292"/>
    </row>
    <row r="69" spans="2:11" ht="15.75" customHeight="1">
      <c r="B69" s="283" t="s">
        <v>453</v>
      </c>
      <c r="C69" s="274"/>
      <c r="D69" s="292">
        <v>2113405130</v>
      </c>
      <c r="E69" s="276"/>
      <c r="F69" s="292">
        <v>1563173709</v>
      </c>
      <c r="G69" s="292"/>
      <c r="H69" s="292"/>
      <c r="K69" s="292"/>
    </row>
    <row r="70" spans="2:11" ht="15.75" customHeight="1">
      <c r="B70" s="283" t="s">
        <v>454</v>
      </c>
      <c r="C70" s="274"/>
      <c r="D70" s="292">
        <v>1911810934</v>
      </c>
      <c r="E70" s="276"/>
      <c r="F70" s="292">
        <v>1871046258</v>
      </c>
      <c r="G70" s="292"/>
      <c r="H70" s="292"/>
      <c r="K70" s="292"/>
    </row>
    <row r="71" spans="2:11" ht="15.75" customHeight="1" hidden="1">
      <c r="B71" s="283" t="s">
        <v>455</v>
      </c>
      <c r="C71" s="274"/>
      <c r="D71" s="292">
        <v>0</v>
      </c>
      <c r="E71" s="276"/>
      <c r="F71" s="292">
        <v>0</v>
      </c>
      <c r="G71" s="292"/>
      <c r="H71" s="292"/>
      <c r="K71" s="292"/>
    </row>
    <row r="72" spans="2:11" ht="15.75" customHeight="1">
      <c r="B72" s="283" t="s">
        <v>456</v>
      </c>
      <c r="C72" s="274"/>
      <c r="D72" s="292">
        <v>465509122</v>
      </c>
      <c r="E72" s="276"/>
      <c r="F72" s="292">
        <v>466884135</v>
      </c>
      <c r="G72" s="292"/>
      <c r="H72" s="292"/>
      <c r="K72" s="292"/>
    </row>
    <row r="73" spans="2:11" ht="15.75" customHeight="1">
      <c r="B73" s="283" t="s">
        <v>457</v>
      </c>
      <c r="C73" s="274"/>
      <c r="D73" s="292">
        <v>287016461</v>
      </c>
      <c r="E73" s="276"/>
      <c r="F73" s="292">
        <v>369144263</v>
      </c>
      <c r="G73" s="292"/>
      <c r="H73" s="292"/>
      <c r="K73" s="292"/>
    </row>
    <row r="74" spans="2:11" ht="15.75" customHeight="1">
      <c r="B74" s="283" t="s">
        <v>577</v>
      </c>
      <c r="C74" s="274"/>
      <c r="D74" s="292">
        <v>171959999.56200004</v>
      </c>
      <c r="E74" s="276"/>
      <c r="F74" s="292">
        <v>117677393</v>
      </c>
      <c r="G74" s="292"/>
      <c r="H74" s="292"/>
      <c r="K74" s="292"/>
    </row>
    <row r="75" spans="2:11" ht="15.75" customHeight="1" hidden="1">
      <c r="B75" s="283" t="s">
        <v>459</v>
      </c>
      <c r="C75" s="274"/>
      <c r="D75" s="292">
        <v>0</v>
      </c>
      <c r="E75" s="276"/>
      <c r="F75" s="292">
        <v>0</v>
      </c>
      <c r="G75" s="292"/>
      <c r="H75" s="292"/>
      <c r="K75" s="292"/>
    </row>
    <row r="76" spans="2:11" ht="15.75" customHeight="1">
      <c r="B76" s="283" t="s">
        <v>460</v>
      </c>
      <c r="C76" s="274"/>
      <c r="D76" s="292">
        <v>1638271135</v>
      </c>
      <c r="E76" s="276"/>
      <c r="F76" s="292">
        <v>1082481909</v>
      </c>
      <c r="G76" s="292"/>
      <c r="H76" s="292"/>
      <c r="K76" s="292"/>
    </row>
    <row r="77" spans="2:11" ht="15.75" customHeight="1">
      <c r="B77" s="274" t="s">
        <v>471</v>
      </c>
      <c r="C77" s="274"/>
      <c r="D77" s="276">
        <v>0</v>
      </c>
      <c r="E77" s="276"/>
      <c r="F77" s="276">
        <v>0</v>
      </c>
      <c r="G77" s="276"/>
      <c r="H77" s="276"/>
      <c r="K77" s="276"/>
    </row>
    <row r="78" spans="2:8" ht="15.75" customHeight="1" thickBot="1">
      <c r="B78" s="270" t="s">
        <v>448</v>
      </c>
      <c r="C78" s="270"/>
      <c r="D78" s="277">
        <v>25463649227.56201</v>
      </c>
      <c r="E78" s="278"/>
      <c r="F78" s="277">
        <v>30071034702</v>
      </c>
      <c r="H78" s="295"/>
    </row>
    <row r="79" ht="15.75" customHeight="1" thickTop="1">
      <c r="D79" s="296"/>
    </row>
    <row r="80" spans="1:8" s="303" customFormat="1" ht="15.75" customHeight="1">
      <c r="A80" s="297" t="s">
        <v>472</v>
      </c>
      <c r="B80" s="298" t="s">
        <v>473</v>
      </c>
      <c r="C80" s="298"/>
      <c r="D80" s="363" t="s">
        <v>515</v>
      </c>
      <c r="E80" s="259"/>
      <c r="F80" s="363" t="s">
        <v>441</v>
      </c>
      <c r="G80" s="301"/>
      <c r="H80" s="302"/>
    </row>
    <row r="81" spans="1:8" s="309" customFormat="1" ht="15.75" customHeight="1">
      <c r="A81" s="304"/>
      <c r="B81" s="305" t="s">
        <v>474</v>
      </c>
      <c r="C81" s="305"/>
      <c r="D81" s="306"/>
      <c r="E81" s="306"/>
      <c r="F81" s="306"/>
      <c r="G81" s="307"/>
      <c r="H81" s="308"/>
    </row>
    <row r="82" spans="1:9" s="309" customFormat="1" ht="15.75" customHeight="1">
      <c r="A82" s="304"/>
      <c r="B82" s="305" t="s">
        <v>475</v>
      </c>
      <c r="C82" s="305"/>
      <c r="D82" s="306">
        <v>11312626</v>
      </c>
      <c r="E82" s="306"/>
      <c r="F82" s="306">
        <v>26312626</v>
      </c>
      <c r="G82" s="306"/>
      <c r="H82" s="306"/>
      <c r="I82" s="306"/>
    </row>
    <row r="83" spans="1:11" s="303" customFormat="1" ht="15.75" customHeight="1" thickBot="1">
      <c r="A83" s="310"/>
      <c r="B83" s="298" t="s">
        <v>448</v>
      </c>
      <c r="C83" s="298"/>
      <c r="D83" s="311">
        <v>11312626</v>
      </c>
      <c r="E83" s="312"/>
      <c r="F83" s="311">
        <v>26312626</v>
      </c>
      <c r="G83" s="301"/>
      <c r="H83" s="302"/>
      <c r="I83" s="535"/>
      <c r="J83" s="535"/>
      <c r="K83" s="535"/>
    </row>
    <row r="84" spans="1:8" s="318" customFormat="1" ht="15.75" customHeight="1" thickTop="1">
      <c r="A84" s="313"/>
      <c r="B84" s="314"/>
      <c r="C84" s="314"/>
      <c r="D84" s="315"/>
      <c r="E84" s="316"/>
      <c r="F84" s="315"/>
      <c r="G84" s="316"/>
      <c r="H84" s="317"/>
    </row>
    <row r="85" spans="1:8" s="318" customFormat="1" ht="15.75" customHeight="1">
      <c r="A85" s="313"/>
      <c r="B85" s="314"/>
      <c r="C85" s="314"/>
      <c r="D85" s="315"/>
      <c r="E85" s="316"/>
      <c r="F85" s="315"/>
      <c r="G85" s="316"/>
      <c r="H85" s="317"/>
    </row>
    <row r="86" spans="1:8" s="318" customFormat="1" ht="15.75" customHeight="1">
      <c r="A86" s="313"/>
      <c r="B86" s="314"/>
      <c r="C86" s="314"/>
      <c r="D86" s="315"/>
      <c r="E86" s="316"/>
      <c r="F86" s="315"/>
      <c r="G86" s="316"/>
      <c r="H86" s="317"/>
    </row>
    <row r="87" spans="1:8" s="318" customFormat="1" ht="15.75" customHeight="1">
      <c r="A87" s="313"/>
      <c r="B87" s="314"/>
      <c r="C87" s="314"/>
      <c r="D87" s="315"/>
      <c r="E87" s="316"/>
      <c r="F87" s="315"/>
      <c r="G87" s="316"/>
      <c r="H87" s="317"/>
    </row>
    <row r="88" spans="1:8" s="318" customFormat="1" ht="28.5" customHeight="1">
      <c r="A88" s="319"/>
      <c r="B88" s="320"/>
      <c r="C88" s="320"/>
      <c r="D88" s="321"/>
      <c r="E88" s="322"/>
      <c r="F88" s="321"/>
      <c r="G88" s="316"/>
      <c r="H88" s="317"/>
    </row>
    <row r="89" spans="1:8" s="266" customFormat="1" ht="15.75" customHeight="1">
      <c r="A89" s="265">
        <v>5</v>
      </c>
      <c r="B89" s="270" t="s">
        <v>476</v>
      </c>
      <c r="C89" s="270"/>
      <c r="D89" s="280"/>
      <c r="E89" s="273"/>
      <c r="F89" s="280"/>
      <c r="G89" s="273"/>
      <c r="H89" s="267"/>
    </row>
    <row r="90" spans="1:8" s="266" customFormat="1" ht="15.75" customHeight="1">
      <c r="A90" s="265"/>
      <c r="D90" s="363" t="s">
        <v>515</v>
      </c>
      <c r="E90" s="259"/>
      <c r="F90" s="363" t="s">
        <v>441</v>
      </c>
      <c r="G90" s="273"/>
      <c r="H90" s="267"/>
    </row>
    <row r="91" spans="2:12" ht="15.75" customHeight="1">
      <c r="B91" s="274" t="s">
        <v>477</v>
      </c>
      <c r="C91" s="274"/>
      <c r="D91" s="296">
        <v>2556147</v>
      </c>
      <c r="F91" s="296">
        <v>2556147</v>
      </c>
      <c r="G91" s="296"/>
      <c r="H91" s="296"/>
      <c r="I91" s="296"/>
      <c r="K91" s="296"/>
      <c r="L91" s="296"/>
    </row>
    <row r="92" spans="2:12" ht="15.75" customHeight="1">
      <c r="B92" s="283" t="s">
        <v>451</v>
      </c>
      <c r="C92" s="274"/>
      <c r="D92" s="296">
        <v>0</v>
      </c>
      <c r="F92" s="296">
        <v>0</v>
      </c>
      <c r="G92" s="296"/>
      <c r="H92" s="296"/>
      <c r="I92" s="296"/>
      <c r="K92" s="296"/>
      <c r="L92" s="296"/>
    </row>
    <row r="93" spans="2:12" ht="15.75" customHeight="1">
      <c r="B93" s="283" t="s">
        <v>452</v>
      </c>
      <c r="C93" s="274"/>
      <c r="D93" s="296">
        <v>0</v>
      </c>
      <c r="F93" s="296">
        <v>0</v>
      </c>
      <c r="G93" s="296"/>
      <c r="H93" s="296"/>
      <c r="I93" s="296"/>
      <c r="K93" s="296"/>
      <c r="L93" s="296"/>
    </row>
    <row r="94" spans="2:12" ht="15.75" customHeight="1">
      <c r="B94" s="283" t="s">
        <v>455</v>
      </c>
      <c r="C94" s="274"/>
      <c r="D94" s="296">
        <v>1001683</v>
      </c>
      <c r="F94" s="296">
        <v>1001683</v>
      </c>
      <c r="G94" s="296"/>
      <c r="H94" s="296"/>
      <c r="I94" s="296"/>
      <c r="K94" s="296"/>
      <c r="L94" s="296"/>
    </row>
    <row r="95" spans="2:12" ht="15.75" customHeight="1">
      <c r="B95" s="283" t="s">
        <v>457</v>
      </c>
      <c r="C95" s="274"/>
      <c r="D95" s="296">
        <v>1554464</v>
      </c>
      <c r="F95" s="296">
        <v>1554464</v>
      </c>
      <c r="G95" s="296"/>
      <c r="H95" s="296"/>
      <c r="I95" s="296"/>
      <c r="K95" s="296"/>
      <c r="L95" s="296"/>
    </row>
    <row r="96" spans="2:12" ht="15.75" customHeight="1" hidden="1">
      <c r="B96" s="283" t="s">
        <v>458</v>
      </c>
      <c r="C96" s="274"/>
      <c r="D96" s="296">
        <v>0</v>
      </c>
      <c r="F96" s="296">
        <v>0</v>
      </c>
      <c r="G96" s="296"/>
      <c r="H96" s="296"/>
      <c r="I96" s="296"/>
      <c r="K96" s="296"/>
      <c r="L96" s="296"/>
    </row>
    <row r="97" spans="2:6" ht="15.75" customHeight="1" thickBot="1">
      <c r="B97" s="298" t="s">
        <v>448</v>
      </c>
      <c r="C97" s="270"/>
      <c r="D97" s="324">
        <v>2556147</v>
      </c>
      <c r="E97" s="316"/>
      <c r="F97" s="324">
        <v>2556147</v>
      </c>
    </row>
    <row r="98" ht="15.75" customHeight="1" thickTop="1"/>
  </sheetData>
  <sheetProtection/>
  <mergeCells count="3">
    <mergeCell ref="B3:D3"/>
    <mergeCell ref="I83:K83"/>
    <mergeCell ref="B2:G2"/>
  </mergeCells>
  <printOptions/>
  <pageMargins left="0.5" right="0" top="0.5" bottom="0" header="0.5"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M61"/>
  <sheetViews>
    <sheetView zoomScalePageLayoutView="0" workbookViewId="0" topLeftCell="A1">
      <selection activeCell="A1" sqref="A1:IV16384"/>
    </sheetView>
  </sheetViews>
  <sheetFormatPr defaultColWidth="9.140625" defaultRowHeight="15.75" customHeight="1"/>
  <cols>
    <col min="1" max="1" width="4.28125" style="263" customWidth="1"/>
    <col min="2" max="2" width="48.57421875" style="256" customWidth="1"/>
    <col min="3" max="3" width="3.00390625" style="256" customWidth="1"/>
    <col min="4" max="4" width="17.28125" style="264" customWidth="1"/>
    <col min="5" max="5" width="3.00390625" style="255" customWidth="1"/>
    <col min="6" max="6" width="17.421875" style="264" customWidth="1"/>
    <col min="7" max="7" width="16.421875" style="255" customWidth="1"/>
    <col min="8" max="8" width="16.28125" style="271" bestFit="1" customWidth="1"/>
    <col min="9" max="9" width="13.00390625" style="256" bestFit="1" customWidth="1"/>
    <col min="10" max="10" width="12.8515625" style="256" customWidth="1"/>
    <col min="11" max="11" width="11.421875" style="256" bestFit="1" customWidth="1"/>
    <col min="12" max="16384" width="9.140625" style="256" customWidth="1"/>
  </cols>
  <sheetData>
    <row r="2" spans="1:8" s="262" customFormat="1" ht="24" customHeight="1">
      <c r="A2" s="257" t="s">
        <v>434</v>
      </c>
      <c r="B2" s="258"/>
      <c r="C2" s="258"/>
      <c r="D2" s="259"/>
      <c r="E2" s="260"/>
      <c r="F2" s="260"/>
      <c r="G2" s="261"/>
      <c r="H2" s="261"/>
    </row>
    <row r="3" spans="2:6" ht="9" customHeight="1">
      <c r="B3" s="270"/>
      <c r="C3" s="270"/>
      <c r="F3" s="271"/>
    </row>
    <row r="4" spans="1:8" s="266" customFormat="1" ht="15.75" customHeight="1">
      <c r="A4" s="265" t="s">
        <v>218</v>
      </c>
      <c r="B4" s="270" t="s">
        <v>219</v>
      </c>
      <c r="C4" s="270"/>
      <c r="D4" s="363" t="s">
        <v>515</v>
      </c>
      <c r="E4" s="259"/>
      <c r="F4" s="363" t="s">
        <v>441</v>
      </c>
      <c r="G4" s="273"/>
      <c r="H4" s="323"/>
    </row>
    <row r="5" spans="2:11" ht="15.75" customHeight="1">
      <c r="B5" s="274" t="s">
        <v>220</v>
      </c>
      <c r="C5" s="275"/>
      <c r="D5" s="276">
        <v>8853200000</v>
      </c>
      <c r="E5" s="276"/>
      <c r="F5" s="276">
        <v>9878200000</v>
      </c>
      <c r="G5" s="276"/>
      <c r="H5" s="276"/>
      <c r="I5" s="276"/>
      <c r="K5" s="276"/>
    </row>
    <row r="6" spans="1:11" s="286" customFormat="1" ht="15.75" customHeight="1">
      <c r="A6" s="282"/>
      <c r="B6" s="283" t="s">
        <v>450</v>
      </c>
      <c r="C6" s="283"/>
      <c r="D6" s="292">
        <v>6949200000</v>
      </c>
      <c r="E6" s="292"/>
      <c r="F6" s="292">
        <v>6949200000</v>
      </c>
      <c r="G6" s="292"/>
      <c r="H6" s="292"/>
      <c r="I6" s="292"/>
      <c r="K6" s="292"/>
    </row>
    <row r="7" spans="2:11" ht="15.75" customHeight="1">
      <c r="B7" s="283" t="s">
        <v>813</v>
      </c>
      <c r="C7" s="275"/>
      <c r="D7" s="276">
        <v>0</v>
      </c>
      <c r="E7" s="276"/>
      <c r="F7" s="276">
        <v>0</v>
      </c>
      <c r="G7" s="276"/>
      <c r="H7" s="276"/>
      <c r="I7" s="276"/>
      <c r="K7" s="276"/>
    </row>
    <row r="8" spans="2:11" ht="15.75" customHeight="1">
      <c r="B8" s="283" t="s">
        <v>454</v>
      </c>
      <c r="C8" s="275"/>
      <c r="D8" s="276">
        <v>1750000000</v>
      </c>
      <c r="E8" s="276"/>
      <c r="F8" s="276">
        <v>2750000000</v>
      </c>
      <c r="G8" s="276"/>
      <c r="H8" s="276"/>
      <c r="I8" s="276"/>
      <c r="K8" s="276"/>
    </row>
    <row r="9" spans="2:11" ht="15.75" customHeight="1">
      <c r="B9" s="283" t="s">
        <v>457</v>
      </c>
      <c r="C9" s="275"/>
      <c r="D9" s="276"/>
      <c r="E9" s="276"/>
      <c r="F9" s="276">
        <v>179000000</v>
      </c>
      <c r="G9" s="276"/>
      <c r="H9" s="276"/>
      <c r="I9" s="276"/>
      <c r="K9" s="276"/>
    </row>
    <row r="10" spans="2:11" ht="15.75" customHeight="1">
      <c r="B10" s="274" t="s">
        <v>221</v>
      </c>
      <c r="C10" s="275"/>
      <c r="D10" s="276">
        <v>0</v>
      </c>
      <c r="E10" s="276"/>
      <c r="F10" s="276"/>
      <c r="G10" s="276"/>
      <c r="H10" s="276"/>
      <c r="I10" s="276"/>
      <c r="J10" s="276"/>
      <c r="K10" s="276"/>
    </row>
    <row r="11" spans="1:8" s="266" customFormat="1" ht="15.75" customHeight="1" thickBot="1">
      <c r="A11" s="265"/>
      <c r="B11" s="270" t="s">
        <v>448</v>
      </c>
      <c r="C11" s="270"/>
      <c r="D11" s="277">
        <v>8853200000</v>
      </c>
      <c r="E11" s="278"/>
      <c r="F11" s="277">
        <v>9878200000</v>
      </c>
      <c r="G11" s="273"/>
      <c r="H11" s="273"/>
    </row>
    <row r="12" spans="2:6" ht="15.75" customHeight="1" thickTop="1">
      <c r="B12" s="270"/>
      <c r="C12" s="270"/>
      <c r="D12" s="280"/>
      <c r="F12" s="280"/>
    </row>
    <row r="13" spans="1:8" s="266" customFormat="1" ht="15.75" customHeight="1">
      <c r="A13" s="289" t="s">
        <v>222</v>
      </c>
      <c r="B13" s="270" t="s">
        <v>223</v>
      </c>
      <c r="C13" s="270"/>
      <c r="D13" s="363" t="s">
        <v>515</v>
      </c>
      <c r="E13" s="259"/>
      <c r="F13" s="363" t="s">
        <v>441</v>
      </c>
      <c r="G13" s="273"/>
      <c r="H13" s="323"/>
    </row>
    <row r="14" spans="2:9" ht="15.75" customHeight="1">
      <c r="B14" s="290" t="s">
        <v>224</v>
      </c>
      <c r="C14" s="290"/>
      <c r="D14" s="276"/>
      <c r="E14" s="276"/>
      <c r="F14" s="276"/>
      <c r="G14" s="276"/>
      <c r="H14" s="276"/>
      <c r="I14" s="276"/>
    </row>
    <row r="15" spans="1:9" s="286" customFormat="1" ht="15.75" customHeight="1">
      <c r="A15" s="282"/>
      <c r="B15" s="290" t="s">
        <v>225</v>
      </c>
      <c r="C15" s="291"/>
      <c r="D15" s="292">
        <v>2204736721.486248</v>
      </c>
      <c r="E15" s="292"/>
      <c r="F15" s="292">
        <v>2915421241.486248</v>
      </c>
      <c r="G15" s="292"/>
      <c r="H15" s="292"/>
      <c r="I15" s="292"/>
    </row>
    <row r="16" spans="1:9" s="286" customFormat="1" ht="15.75" customHeight="1">
      <c r="A16" s="282"/>
      <c r="B16" s="290" t="s">
        <v>226</v>
      </c>
      <c r="C16" s="291"/>
      <c r="D16" s="292"/>
      <c r="E16" s="292"/>
      <c r="F16" s="292"/>
      <c r="G16" s="292"/>
      <c r="H16" s="292"/>
      <c r="I16" s="292"/>
    </row>
    <row r="17" spans="1:9" s="286" customFormat="1" ht="15.75" customHeight="1">
      <c r="A17" s="282"/>
      <c r="B17" s="290" t="s">
        <v>327</v>
      </c>
      <c r="C17" s="291"/>
      <c r="D17" s="292">
        <v>0</v>
      </c>
      <c r="E17" s="292"/>
      <c r="F17" s="292">
        <v>0</v>
      </c>
      <c r="G17" s="292"/>
      <c r="H17" s="292"/>
      <c r="I17" s="292"/>
    </row>
    <row r="18" spans="1:8" s="266" customFormat="1" ht="15.75" customHeight="1" thickBot="1">
      <c r="A18" s="265"/>
      <c r="B18" s="294" t="s">
        <v>448</v>
      </c>
      <c r="C18" s="294"/>
      <c r="D18" s="277">
        <v>2204736721.486248</v>
      </c>
      <c r="E18" s="278"/>
      <c r="F18" s="277">
        <v>2915421241.486248</v>
      </c>
      <c r="G18" s="273"/>
      <c r="H18" s="273"/>
    </row>
    <row r="19" spans="1:8" s="266" customFormat="1" ht="15.75" customHeight="1" thickTop="1">
      <c r="A19" s="265"/>
      <c r="D19" s="280"/>
      <c r="E19" s="273"/>
      <c r="F19" s="280"/>
      <c r="G19" s="273"/>
      <c r="H19" s="323"/>
    </row>
    <row r="20" spans="1:8" s="266" customFormat="1" ht="15.75" customHeight="1">
      <c r="A20" s="289" t="s">
        <v>227</v>
      </c>
      <c r="B20" s="270" t="s">
        <v>228</v>
      </c>
      <c r="C20" s="270"/>
      <c r="D20" s="363" t="s">
        <v>515</v>
      </c>
      <c r="E20" s="259"/>
      <c r="F20" s="363" t="s">
        <v>441</v>
      </c>
      <c r="G20" s="273"/>
      <c r="H20" s="323"/>
    </row>
    <row r="21" spans="2:12" ht="15.75" customHeight="1">
      <c r="B21" s="275" t="s">
        <v>229</v>
      </c>
      <c r="C21" s="274"/>
      <c r="D21" s="276">
        <v>0</v>
      </c>
      <c r="E21" s="276"/>
      <c r="F21" s="276">
        <v>0</v>
      </c>
      <c r="G21" s="276"/>
      <c r="H21" s="276"/>
      <c r="I21" s="276"/>
      <c r="K21" s="276"/>
      <c r="L21" s="276"/>
    </row>
    <row r="22" spans="2:12" ht="15.75" customHeight="1">
      <c r="B22" s="275" t="s">
        <v>230</v>
      </c>
      <c r="C22" s="274"/>
      <c r="D22" s="276">
        <v>0</v>
      </c>
      <c r="E22" s="276"/>
      <c r="F22" s="276">
        <v>0</v>
      </c>
      <c r="G22" s="276"/>
      <c r="H22" s="276"/>
      <c r="I22" s="276"/>
      <c r="K22" s="276"/>
      <c r="L22" s="276"/>
    </row>
    <row r="23" spans="2:12" ht="15.75" customHeight="1">
      <c r="B23" s="275" t="s">
        <v>231</v>
      </c>
      <c r="C23" s="274"/>
      <c r="D23" s="276">
        <v>0</v>
      </c>
      <c r="E23" s="276"/>
      <c r="F23" s="276">
        <v>0</v>
      </c>
      <c r="G23" s="276"/>
      <c r="H23" s="276"/>
      <c r="I23" s="276"/>
      <c r="K23" s="276"/>
      <c r="L23" s="276"/>
    </row>
    <row r="24" spans="2:12" ht="15.75" customHeight="1">
      <c r="B24" s="275" t="s">
        <v>232</v>
      </c>
      <c r="C24" s="274"/>
      <c r="D24" s="276">
        <v>34000000</v>
      </c>
      <c r="E24" s="276"/>
      <c r="F24" s="276">
        <v>34759000</v>
      </c>
      <c r="G24" s="276"/>
      <c r="H24" s="276"/>
      <c r="I24" s="276"/>
      <c r="K24" s="276"/>
      <c r="L24" s="276"/>
    </row>
    <row r="25" spans="2:12" ht="15.75" customHeight="1">
      <c r="B25" s="275" t="s">
        <v>233</v>
      </c>
      <c r="C25" s="274"/>
      <c r="D25" s="276">
        <v>65234000</v>
      </c>
      <c r="E25" s="276"/>
      <c r="F25" s="276">
        <v>78350000</v>
      </c>
      <c r="G25" s="276"/>
      <c r="H25" s="276"/>
      <c r="I25" s="276"/>
      <c r="K25" s="276"/>
      <c r="L25" s="276"/>
    </row>
    <row r="26" spans="2:12" ht="15.75" customHeight="1">
      <c r="B26" s="275" t="s">
        <v>234</v>
      </c>
      <c r="C26" s="274"/>
      <c r="D26" s="276">
        <v>0</v>
      </c>
      <c r="E26" s="276"/>
      <c r="F26" s="276">
        <v>0</v>
      </c>
      <c r="G26" s="276"/>
      <c r="H26" s="276"/>
      <c r="I26" s="276"/>
      <c r="K26" s="276"/>
      <c r="L26" s="276"/>
    </row>
    <row r="27" spans="2:12" ht="15.75" customHeight="1">
      <c r="B27" s="275" t="s">
        <v>235</v>
      </c>
      <c r="C27" s="274"/>
      <c r="D27" s="276">
        <v>25486550</v>
      </c>
      <c r="E27" s="276"/>
      <c r="F27" s="276">
        <v>6486550</v>
      </c>
      <c r="G27" s="276"/>
      <c r="H27" s="276"/>
      <c r="I27" s="276"/>
      <c r="K27" s="276"/>
      <c r="L27" s="276"/>
    </row>
    <row r="28" spans="2:12" ht="15.75" customHeight="1">
      <c r="B28" s="275" t="s">
        <v>239</v>
      </c>
      <c r="C28" s="274"/>
      <c r="D28" s="276">
        <v>0</v>
      </c>
      <c r="E28" s="276"/>
      <c r="F28" s="276">
        <v>0</v>
      </c>
      <c r="G28" s="276"/>
      <c r="H28" s="276"/>
      <c r="I28" s="276"/>
      <c r="K28" s="276"/>
      <c r="L28" s="276"/>
    </row>
    <row r="29" spans="1:10" s="309" customFormat="1" ht="15.75" customHeight="1" thickBot="1">
      <c r="A29" s="304"/>
      <c r="B29" s="298" t="s">
        <v>448</v>
      </c>
      <c r="C29" s="298"/>
      <c r="D29" s="311">
        <v>124720550</v>
      </c>
      <c r="E29" s="312"/>
      <c r="F29" s="311">
        <v>119595550</v>
      </c>
      <c r="G29" s="307"/>
      <c r="H29" s="307"/>
      <c r="J29" s="327"/>
    </row>
    <row r="30" ht="15.75" customHeight="1" thickTop="1">
      <c r="D30" s="296"/>
    </row>
    <row r="31" spans="1:8" s="303" customFormat="1" ht="15.75" customHeight="1">
      <c r="A31" s="297" t="s">
        <v>240</v>
      </c>
      <c r="B31" s="298" t="s">
        <v>241</v>
      </c>
      <c r="C31" s="298"/>
      <c r="D31" s="363" t="s">
        <v>515</v>
      </c>
      <c r="E31" s="259"/>
      <c r="F31" s="363" t="s">
        <v>441</v>
      </c>
      <c r="G31" s="301"/>
      <c r="H31" s="300"/>
    </row>
    <row r="32" spans="1:8" s="309" customFormat="1" ht="15.75" customHeight="1">
      <c r="A32" s="304"/>
      <c r="B32" s="305" t="s">
        <v>242</v>
      </c>
      <c r="C32" s="305"/>
      <c r="D32" s="306">
        <v>95985413.44</v>
      </c>
      <c r="E32" s="306"/>
      <c r="F32" s="306">
        <v>83186582.44</v>
      </c>
      <c r="G32" s="307"/>
      <c r="H32" s="326"/>
    </row>
    <row r="33" spans="1:13" s="309" customFormat="1" ht="15.75" customHeight="1">
      <c r="A33" s="304"/>
      <c r="B33" s="283" t="s">
        <v>450</v>
      </c>
      <c r="C33" s="305"/>
      <c r="D33" s="328">
        <v>94575988.44</v>
      </c>
      <c r="E33" s="328"/>
      <c r="F33" s="328">
        <v>81898747.44</v>
      </c>
      <c r="G33" s="328"/>
      <c r="H33" s="328"/>
      <c r="I33" s="328"/>
      <c r="K33" s="328"/>
      <c r="L33" s="328"/>
      <c r="M33" s="328"/>
    </row>
    <row r="34" spans="1:13" s="309" customFormat="1" ht="15.75" customHeight="1">
      <c r="A34" s="304"/>
      <c r="B34" s="283" t="s">
        <v>457</v>
      </c>
      <c r="C34" s="305"/>
      <c r="D34" s="328">
        <v>121590</v>
      </c>
      <c r="E34" s="328"/>
      <c r="F34" s="328">
        <v>0</v>
      </c>
      <c r="G34" s="328"/>
      <c r="H34" s="328"/>
      <c r="I34" s="328"/>
      <c r="K34" s="328"/>
      <c r="L34" s="328"/>
      <c r="M34" s="328"/>
    </row>
    <row r="35" spans="1:13" s="309" customFormat="1" ht="15.75" customHeight="1">
      <c r="A35" s="304"/>
      <c r="B35" s="283" t="s">
        <v>456</v>
      </c>
      <c r="C35" s="305"/>
      <c r="D35" s="328">
        <v>1287835</v>
      </c>
      <c r="E35" s="328"/>
      <c r="F35" s="328">
        <v>1287835</v>
      </c>
      <c r="G35" s="328"/>
      <c r="H35" s="328"/>
      <c r="I35" s="328"/>
      <c r="K35" s="328"/>
      <c r="L35" s="328"/>
      <c r="M35" s="328"/>
    </row>
    <row r="36" spans="1:8" s="309" customFormat="1" ht="15.75" customHeight="1">
      <c r="A36" s="304"/>
      <c r="B36" s="305" t="s">
        <v>243</v>
      </c>
      <c r="C36" s="305"/>
      <c r="D36" s="306">
        <v>627633297</v>
      </c>
      <c r="E36" s="306"/>
      <c r="F36" s="306">
        <v>0</v>
      </c>
      <c r="G36" s="307"/>
      <c r="H36" s="326"/>
    </row>
    <row r="37" spans="1:9" s="309" customFormat="1" ht="15.75" customHeight="1">
      <c r="A37" s="304"/>
      <c r="B37" s="419" t="s">
        <v>450</v>
      </c>
      <c r="C37" s="305"/>
      <c r="D37" s="306">
        <v>545066662</v>
      </c>
      <c r="E37" s="306"/>
      <c r="F37" s="306"/>
      <c r="G37" s="306"/>
      <c r="H37" s="306"/>
      <c r="I37" s="306"/>
    </row>
    <row r="38" spans="1:9" s="309" customFormat="1" ht="15.75" customHeight="1">
      <c r="A38" s="304"/>
      <c r="B38" s="283" t="s">
        <v>452</v>
      </c>
      <c r="C38" s="305"/>
      <c r="D38" s="328">
        <v>107119611</v>
      </c>
      <c r="E38" s="328"/>
      <c r="F38" s="328"/>
      <c r="G38" s="328"/>
      <c r="H38" s="328"/>
      <c r="I38" s="328"/>
    </row>
    <row r="39" spans="1:9" s="309" customFormat="1" ht="15.75" customHeight="1">
      <c r="A39" s="304"/>
      <c r="B39" s="283" t="s">
        <v>457</v>
      </c>
      <c r="C39" s="305"/>
      <c r="D39" s="328">
        <v>1276696</v>
      </c>
      <c r="E39" s="328"/>
      <c r="F39" s="328"/>
      <c r="G39" s="328"/>
      <c r="H39" s="328"/>
      <c r="I39" s="328"/>
    </row>
    <row r="40" spans="1:9" s="309" customFormat="1" ht="15.75" customHeight="1">
      <c r="A40" s="304"/>
      <c r="B40" s="283" t="s">
        <v>429</v>
      </c>
      <c r="C40" s="305"/>
      <c r="D40" s="328">
        <v>2823573</v>
      </c>
      <c r="E40" s="328"/>
      <c r="F40" s="328"/>
      <c r="G40" s="328"/>
      <c r="H40" s="328"/>
      <c r="I40" s="328"/>
    </row>
    <row r="41" spans="1:9" s="309" customFormat="1" ht="15.75" customHeight="1">
      <c r="A41" s="304"/>
      <c r="B41" s="283" t="s">
        <v>430</v>
      </c>
      <c r="C41" s="305"/>
      <c r="D41" s="328">
        <v>-28653245</v>
      </c>
      <c r="E41" s="328"/>
      <c r="F41" s="328"/>
      <c r="G41" s="328"/>
      <c r="H41" s="328"/>
      <c r="I41" s="328"/>
    </row>
    <row r="42" spans="1:8" s="309" customFormat="1" ht="15.75" customHeight="1">
      <c r="A42" s="304"/>
      <c r="B42" s="305" t="s">
        <v>244</v>
      </c>
      <c r="C42" s="305"/>
      <c r="D42" s="306">
        <v>5824377639.26</v>
      </c>
      <c r="E42" s="306"/>
      <c r="F42" s="306">
        <v>3471129022</v>
      </c>
      <c r="G42" s="307"/>
      <c r="H42" s="326"/>
    </row>
    <row r="43" spans="1:9" s="309" customFormat="1" ht="15.75" customHeight="1">
      <c r="A43" s="304"/>
      <c r="B43" s="283" t="s">
        <v>450</v>
      </c>
      <c r="C43" s="305"/>
      <c r="D43" s="328">
        <v>4471194001.26</v>
      </c>
      <c r="E43" s="328"/>
      <c r="F43" s="328">
        <v>3403612935</v>
      </c>
      <c r="G43" s="328"/>
      <c r="H43" s="328"/>
      <c r="I43" s="328"/>
    </row>
    <row r="44" spans="1:9" s="309" customFormat="1" ht="15.75" customHeight="1">
      <c r="A44" s="304"/>
      <c r="B44" s="283" t="s">
        <v>814</v>
      </c>
      <c r="C44" s="305"/>
      <c r="D44" s="328">
        <v>1300000000</v>
      </c>
      <c r="E44" s="328"/>
      <c r="F44" s="328">
        <v>0</v>
      </c>
      <c r="G44" s="328"/>
      <c r="H44" s="328"/>
      <c r="I44" s="328"/>
    </row>
    <row r="45" spans="1:9" s="309" customFormat="1" ht="15.75" customHeight="1">
      <c r="A45" s="304"/>
      <c r="B45" s="283" t="s">
        <v>452</v>
      </c>
      <c r="C45" s="305"/>
      <c r="D45" s="328">
        <v>0</v>
      </c>
      <c r="E45" s="328"/>
      <c r="F45" s="328">
        <v>0</v>
      </c>
      <c r="G45" s="328"/>
      <c r="H45" s="328"/>
      <c r="I45" s="328"/>
    </row>
    <row r="46" spans="1:9" s="309" customFormat="1" ht="15.75" customHeight="1">
      <c r="A46" s="304"/>
      <c r="B46" s="283" t="s">
        <v>453</v>
      </c>
      <c r="C46" s="305"/>
      <c r="D46" s="328">
        <v>5081465</v>
      </c>
      <c r="E46" s="328"/>
      <c r="F46" s="328"/>
      <c r="G46" s="328"/>
      <c r="H46" s="328"/>
      <c r="I46" s="328"/>
    </row>
    <row r="47" spans="1:9" s="309" customFormat="1" ht="15.75" customHeight="1">
      <c r="A47" s="304"/>
      <c r="B47" s="283" t="s">
        <v>454</v>
      </c>
      <c r="C47" s="305"/>
      <c r="D47" s="328">
        <v>42290383</v>
      </c>
      <c r="E47" s="328"/>
      <c r="F47" s="328">
        <v>28290383</v>
      </c>
      <c r="G47" s="328"/>
      <c r="H47" s="328"/>
      <c r="I47" s="328"/>
    </row>
    <row r="48" spans="1:9" s="309" customFormat="1" ht="15.75" customHeight="1">
      <c r="A48" s="304"/>
      <c r="B48" s="283" t="s">
        <v>430</v>
      </c>
      <c r="C48" s="305"/>
      <c r="D48" s="328">
        <v>9134</v>
      </c>
      <c r="E48" s="328"/>
      <c r="F48" s="328">
        <v>35626134</v>
      </c>
      <c r="G48" s="328"/>
      <c r="H48" s="328"/>
      <c r="I48" s="328"/>
    </row>
    <row r="49" spans="1:11" s="309" customFormat="1" ht="15.75" customHeight="1">
      <c r="A49" s="304"/>
      <c r="B49" s="283" t="s">
        <v>456</v>
      </c>
      <c r="C49" s="305"/>
      <c r="D49" s="328">
        <v>5802656</v>
      </c>
      <c r="E49" s="328"/>
      <c r="F49" s="328">
        <v>3599570</v>
      </c>
      <c r="G49" s="328"/>
      <c r="H49" s="328"/>
      <c r="I49" s="328"/>
      <c r="K49" s="327"/>
    </row>
    <row r="50" spans="1:11" s="303" customFormat="1" ht="15.75" customHeight="1" thickBot="1">
      <c r="A50" s="310"/>
      <c r="B50" s="298" t="s">
        <v>448</v>
      </c>
      <c r="C50" s="298"/>
      <c r="D50" s="311">
        <v>6547996349.7</v>
      </c>
      <c r="E50" s="312"/>
      <c r="F50" s="311">
        <v>3554315604.44</v>
      </c>
      <c r="G50" s="301"/>
      <c r="H50" s="300"/>
      <c r="I50" s="535"/>
      <c r="J50" s="535"/>
      <c r="K50" s="535"/>
    </row>
    <row r="51" spans="1:11" s="303" customFormat="1" ht="15.75" customHeight="1" thickTop="1">
      <c r="A51" s="310"/>
      <c r="B51" s="298"/>
      <c r="C51" s="298"/>
      <c r="D51" s="312"/>
      <c r="E51" s="312"/>
      <c r="F51" s="312"/>
      <c r="G51" s="301"/>
      <c r="H51" s="300"/>
      <c r="I51" s="304"/>
      <c r="J51" s="304"/>
      <c r="K51" s="304"/>
    </row>
    <row r="52" spans="1:8" s="318" customFormat="1" ht="24" customHeight="1">
      <c r="A52" s="319"/>
      <c r="B52" s="320"/>
      <c r="C52" s="320"/>
      <c r="D52" s="321"/>
      <c r="E52" s="322"/>
      <c r="F52" s="321"/>
      <c r="G52" s="316"/>
      <c r="H52" s="330"/>
    </row>
    <row r="53" spans="1:8" s="266" customFormat="1" ht="15.75" customHeight="1">
      <c r="A53" s="265" t="s">
        <v>245</v>
      </c>
      <c r="B53" s="270" t="s">
        <v>246</v>
      </c>
      <c r="C53" s="270"/>
      <c r="D53" s="280"/>
      <c r="E53" s="273"/>
      <c r="F53" s="280"/>
      <c r="G53" s="273"/>
      <c r="H53" s="323"/>
    </row>
    <row r="54" spans="1:8" s="266" customFormat="1" ht="15.75" customHeight="1">
      <c r="A54" s="265"/>
      <c r="D54" s="363" t="s">
        <v>515</v>
      </c>
      <c r="E54" s="259"/>
      <c r="F54" s="363" t="s">
        <v>441</v>
      </c>
      <c r="G54" s="273"/>
      <c r="H54" s="323"/>
    </row>
    <row r="55" spans="2:11" ht="15.75" customHeight="1">
      <c r="B55" s="274" t="s">
        <v>247</v>
      </c>
      <c r="C55" s="274"/>
      <c r="D55" s="296">
        <v>4954076970</v>
      </c>
      <c r="F55" s="296">
        <v>5311576970</v>
      </c>
      <c r="G55" s="296"/>
      <c r="H55" s="296"/>
      <c r="I55" s="296"/>
      <c r="K55" s="296"/>
    </row>
    <row r="56" spans="2:11" ht="15.75" customHeight="1">
      <c r="B56" s="283" t="s">
        <v>450</v>
      </c>
      <c r="C56" s="274"/>
      <c r="D56" s="296">
        <v>4888602393</v>
      </c>
      <c r="F56" s="296">
        <v>5246102393</v>
      </c>
      <c r="G56" s="296"/>
      <c r="H56" s="296"/>
      <c r="I56" s="296"/>
      <c r="K56" s="296"/>
    </row>
    <row r="57" spans="2:11" ht="15.75" customHeight="1">
      <c r="B57" s="283" t="s">
        <v>453</v>
      </c>
      <c r="C57" s="274"/>
      <c r="D57" s="296">
        <v>27837826</v>
      </c>
      <c r="F57" s="296">
        <v>27837826</v>
      </c>
      <c r="G57" s="296"/>
      <c r="H57" s="296"/>
      <c r="I57" s="296"/>
      <c r="K57" s="296"/>
    </row>
    <row r="58" spans="2:11" ht="15.75" customHeight="1">
      <c r="B58" s="283" t="s">
        <v>454</v>
      </c>
      <c r="C58" s="274"/>
      <c r="D58" s="296">
        <v>25667484</v>
      </c>
      <c r="F58" s="296">
        <v>25667484</v>
      </c>
      <c r="G58" s="296"/>
      <c r="H58" s="296"/>
      <c r="I58" s="296"/>
      <c r="K58" s="296"/>
    </row>
    <row r="59" spans="2:11" ht="15.75" customHeight="1">
      <c r="B59" s="283" t="s">
        <v>456</v>
      </c>
      <c r="C59" s="274"/>
      <c r="D59" s="296">
        <v>11969267</v>
      </c>
      <c r="F59" s="296">
        <v>11969267</v>
      </c>
      <c r="G59" s="296"/>
      <c r="H59" s="296"/>
      <c r="I59" s="296"/>
      <c r="K59" s="296"/>
    </row>
    <row r="60" spans="2:11" ht="15.75" customHeight="1">
      <c r="B60" s="283" t="s">
        <v>460</v>
      </c>
      <c r="C60" s="274"/>
      <c r="D60" s="296">
        <v>0</v>
      </c>
      <c r="F60" s="296">
        <v>0</v>
      </c>
      <c r="G60" s="296"/>
      <c r="H60" s="296"/>
      <c r="I60" s="296"/>
      <c r="K60" s="296"/>
    </row>
    <row r="61" spans="1:8" s="426" customFormat="1" ht="15.75" customHeight="1" thickBot="1">
      <c r="A61" s="420"/>
      <c r="B61" s="421" t="s">
        <v>448</v>
      </c>
      <c r="C61" s="421"/>
      <c r="D61" s="422">
        <v>4954076970</v>
      </c>
      <c r="E61" s="423"/>
      <c r="F61" s="422">
        <v>5311576970</v>
      </c>
      <c r="G61" s="424"/>
      <c r="H61" s="425"/>
    </row>
    <row r="62" ht="15.75" customHeight="1" thickTop="1"/>
  </sheetData>
  <sheetProtection/>
  <mergeCells count="1">
    <mergeCell ref="I50:K50"/>
  </mergeCells>
  <printOptions/>
  <pageMargins left="0.5" right="0" top="0.5" bottom="0.25" header="0.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IV16384"/>
    </sheetView>
  </sheetViews>
  <sheetFormatPr defaultColWidth="9.140625" defaultRowHeight="21.75" customHeight="1"/>
  <cols>
    <col min="1" max="1" width="32.8515625" style="411" customWidth="1"/>
    <col min="2" max="5" width="16.7109375" style="410" customWidth="1"/>
    <col min="6" max="6" width="16.00390625" style="410" customWidth="1"/>
    <col min="7" max="7" width="16.7109375" style="410" customWidth="1"/>
    <col min="8" max="8" width="17.8515625" style="410" customWidth="1"/>
    <col min="9" max="9" width="13.8515625" style="410" bestFit="1" customWidth="1"/>
    <col min="10" max="10" width="12.28125" style="410" bestFit="1" customWidth="1"/>
    <col min="11" max="11" width="11.28125" style="410" bestFit="1" customWidth="1"/>
    <col min="12" max="16384" width="9.140625" style="410" customWidth="1"/>
  </cols>
  <sheetData>
    <row r="2" spans="1:7" s="386" customFormat="1" ht="15.75" customHeight="1">
      <c r="A2" s="387"/>
      <c r="B2" s="388"/>
      <c r="C2" s="388"/>
      <c r="D2" s="388"/>
      <c r="E2" s="388"/>
      <c r="F2" s="388"/>
      <c r="G2" s="388"/>
    </row>
    <row r="3" spans="1:7" s="390" customFormat="1" ht="15.75" customHeight="1">
      <c r="A3" s="389" t="s">
        <v>771</v>
      </c>
      <c r="B3" s="389"/>
      <c r="C3" s="389"/>
      <c r="D3" s="389"/>
      <c r="E3" s="389"/>
      <c r="F3" s="389"/>
      <c r="G3" s="389"/>
    </row>
    <row r="4" spans="1:7" s="390" customFormat="1" ht="18.75" customHeight="1">
      <c r="A4" s="389"/>
      <c r="B4" s="389"/>
      <c r="C4" s="389"/>
      <c r="D4" s="389"/>
      <c r="E4" s="389"/>
      <c r="F4" s="389"/>
      <c r="G4" s="389"/>
    </row>
    <row r="5" spans="1:7" s="392" customFormat="1" ht="31.5" customHeight="1" thickBot="1">
      <c r="A5" s="438" t="s">
        <v>772</v>
      </c>
      <c r="B5" s="391" t="s">
        <v>773</v>
      </c>
      <c r="C5" s="391" t="s">
        <v>774</v>
      </c>
      <c r="D5" s="391" t="s">
        <v>775</v>
      </c>
      <c r="E5" s="391" t="s">
        <v>776</v>
      </c>
      <c r="F5" s="391" t="s">
        <v>777</v>
      </c>
      <c r="G5" s="431" t="s">
        <v>778</v>
      </c>
    </row>
    <row r="6" spans="1:7" s="394" customFormat="1" ht="15.75" customHeight="1" thickTop="1">
      <c r="A6" s="439" t="s">
        <v>779</v>
      </c>
      <c r="B6" s="393"/>
      <c r="C6" s="393"/>
      <c r="D6" s="393"/>
      <c r="E6" s="393"/>
      <c r="F6" s="393"/>
      <c r="G6" s="432"/>
    </row>
    <row r="7" spans="1:9" s="394" customFormat="1" ht="15.75" customHeight="1">
      <c r="A7" s="439" t="s">
        <v>780</v>
      </c>
      <c r="B7" s="278">
        <v>14356655826</v>
      </c>
      <c r="C7" s="278">
        <v>26622484515</v>
      </c>
      <c r="D7" s="278">
        <v>4444220092</v>
      </c>
      <c r="E7" s="278">
        <v>1120293198</v>
      </c>
      <c r="F7" s="278">
        <v>0</v>
      </c>
      <c r="G7" s="433">
        <v>46543653631</v>
      </c>
      <c r="H7" s="395"/>
      <c r="I7" s="396"/>
    </row>
    <row r="8" spans="1:9" s="399" customFormat="1" ht="15.75" customHeight="1">
      <c r="A8" s="440" t="s">
        <v>781</v>
      </c>
      <c r="B8" s="276">
        <v>0</v>
      </c>
      <c r="C8" s="379">
        <v>125967744</v>
      </c>
      <c r="D8" s="379">
        <v>0</v>
      </c>
      <c r="E8" s="379">
        <v>77654573</v>
      </c>
      <c r="F8" s="276">
        <v>0</v>
      </c>
      <c r="G8" s="434">
        <v>203622317</v>
      </c>
      <c r="H8" s="397"/>
      <c r="I8" s="398"/>
    </row>
    <row r="9" spans="1:9" s="390" customFormat="1" ht="15.75" customHeight="1">
      <c r="A9" s="441" t="s">
        <v>782</v>
      </c>
      <c r="B9" s="276">
        <v>0</v>
      </c>
      <c r="C9" s="276">
        <v>125967744</v>
      </c>
      <c r="D9" s="276"/>
      <c r="E9" s="276">
        <v>77654573</v>
      </c>
      <c r="F9" s="276"/>
      <c r="G9" s="435">
        <v>203622317</v>
      </c>
      <c r="H9" s="401"/>
      <c r="I9" s="402"/>
    </row>
    <row r="10" spans="1:9" s="390" customFormat="1" ht="15.75" customHeight="1" hidden="1">
      <c r="A10" s="441" t="s">
        <v>783</v>
      </c>
      <c r="B10" s="276">
        <v>0</v>
      </c>
      <c r="C10" s="276">
        <v>0</v>
      </c>
      <c r="D10" s="276">
        <v>0</v>
      </c>
      <c r="E10" s="276">
        <v>0</v>
      </c>
      <c r="F10" s="276">
        <v>0</v>
      </c>
      <c r="G10" s="435">
        <v>0</v>
      </c>
      <c r="H10" s="401"/>
      <c r="I10" s="402"/>
    </row>
    <row r="11" spans="1:9" s="390" customFormat="1" ht="15.75" customHeight="1" hidden="1">
      <c r="A11" s="441" t="s">
        <v>784</v>
      </c>
      <c r="B11" s="276">
        <v>0</v>
      </c>
      <c r="C11" s="276">
        <v>0</v>
      </c>
      <c r="D11" s="276">
        <v>0</v>
      </c>
      <c r="E11" s="276">
        <v>0</v>
      </c>
      <c r="F11" s="276">
        <v>0</v>
      </c>
      <c r="G11" s="435">
        <v>0</v>
      </c>
      <c r="H11" s="401"/>
      <c r="I11" s="402"/>
    </row>
    <row r="12" spans="1:9" s="399" customFormat="1" ht="15.75" customHeight="1">
      <c r="A12" s="440" t="s">
        <v>785</v>
      </c>
      <c r="B12" s="276">
        <v>0</v>
      </c>
      <c r="C12" s="276">
        <v>0</v>
      </c>
      <c r="D12" s="276">
        <v>422559667</v>
      </c>
      <c r="E12" s="276">
        <v>0</v>
      </c>
      <c r="F12" s="276">
        <v>0</v>
      </c>
      <c r="G12" s="433">
        <v>422559667</v>
      </c>
      <c r="H12" s="276"/>
      <c r="I12" s="276"/>
    </row>
    <row r="13" spans="1:9" s="390" customFormat="1" ht="15.75" customHeight="1" hidden="1">
      <c r="A13" s="442" t="s">
        <v>786</v>
      </c>
      <c r="B13" s="276"/>
      <c r="C13" s="276"/>
      <c r="D13" s="276"/>
      <c r="E13" s="276"/>
      <c r="F13" s="276"/>
      <c r="G13" s="435">
        <v>0</v>
      </c>
      <c r="H13" s="402"/>
      <c r="I13" s="402"/>
    </row>
    <row r="14" spans="1:9" s="403" customFormat="1" ht="15.75" customHeight="1" hidden="1">
      <c r="A14" s="443" t="s">
        <v>787</v>
      </c>
      <c r="B14" s="276">
        <v>0</v>
      </c>
      <c r="C14" s="276">
        <v>0</v>
      </c>
      <c r="D14" s="276">
        <v>0</v>
      </c>
      <c r="E14" s="276">
        <v>0</v>
      </c>
      <c r="F14" s="276">
        <v>0</v>
      </c>
      <c r="G14" s="435">
        <v>0</v>
      </c>
      <c r="H14" s="401"/>
      <c r="I14" s="401"/>
    </row>
    <row r="15" spans="1:9" s="390" customFormat="1" ht="15.75" customHeight="1">
      <c r="A15" s="441" t="s">
        <v>788</v>
      </c>
      <c r="B15" s="276">
        <v>0</v>
      </c>
      <c r="C15" s="276">
        <v>0</v>
      </c>
      <c r="D15" s="276">
        <v>422559667</v>
      </c>
      <c r="E15" s="276">
        <v>0</v>
      </c>
      <c r="F15" s="276">
        <v>0</v>
      </c>
      <c r="G15" s="435">
        <v>422559667</v>
      </c>
      <c r="H15" s="402"/>
      <c r="I15" s="402"/>
    </row>
    <row r="16" spans="1:9" s="390" customFormat="1" ht="15.75" customHeight="1">
      <c r="A16" s="441" t="s">
        <v>789</v>
      </c>
      <c r="B16" s="276">
        <v>0</v>
      </c>
      <c r="C16" s="276">
        <v>0</v>
      </c>
      <c r="D16" s="276">
        <v>0</v>
      </c>
      <c r="E16" s="276">
        <v>0</v>
      </c>
      <c r="F16" s="276">
        <v>0</v>
      </c>
      <c r="G16" s="435">
        <v>0</v>
      </c>
      <c r="H16" s="402"/>
      <c r="I16" s="402"/>
    </row>
    <row r="17" spans="1:9" s="394" customFormat="1" ht="15.75" customHeight="1">
      <c r="A17" s="444" t="s">
        <v>790</v>
      </c>
      <c r="B17" s="272">
        <v>14356655826</v>
      </c>
      <c r="C17" s="272">
        <v>26748452259</v>
      </c>
      <c r="D17" s="272">
        <v>4021660425</v>
      </c>
      <c r="E17" s="272">
        <v>1197947771</v>
      </c>
      <c r="F17" s="272">
        <v>0</v>
      </c>
      <c r="G17" s="436">
        <v>46324716281</v>
      </c>
      <c r="H17" s="396"/>
      <c r="I17" s="396"/>
    </row>
    <row r="18" spans="1:9" s="394" customFormat="1" ht="15.75" customHeight="1">
      <c r="A18" s="439" t="s">
        <v>791</v>
      </c>
      <c r="B18" s="276"/>
      <c r="C18" s="276"/>
      <c r="D18" s="276"/>
      <c r="E18" s="276"/>
      <c r="F18" s="276"/>
      <c r="G18" s="435">
        <v>0</v>
      </c>
      <c r="H18" s="396"/>
      <c r="I18" s="396"/>
    </row>
    <row r="19" spans="1:9" s="394" customFormat="1" ht="15.75" customHeight="1">
      <c r="A19" s="439" t="s">
        <v>780</v>
      </c>
      <c r="B19" s="278">
        <v>5470423344</v>
      </c>
      <c r="C19" s="278">
        <v>20766622083</v>
      </c>
      <c r="D19" s="278">
        <v>3974813102</v>
      </c>
      <c r="E19" s="278">
        <v>1053538107</v>
      </c>
      <c r="F19" s="278">
        <v>0</v>
      </c>
      <c r="G19" s="433">
        <v>31265396636</v>
      </c>
      <c r="H19" s="396"/>
      <c r="I19" s="396"/>
    </row>
    <row r="20" spans="1:11" s="399" customFormat="1" ht="15.75" customHeight="1">
      <c r="A20" s="440" t="s">
        <v>517</v>
      </c>
      <c r="B20" s="379">
        <v>256978538</v>
      </c>
      <c r="C20" s="379">
        <v>1760009628</v>
      </c>
      <c r="D20" s="379">
        <v>176027621</v>
      </c>
      <c r="E20" s="379">
        <v>35275458</v>
      </c>
      <c r="F20" s="276">
        <v>0</v>
      </c>
      <c r="G20" s="433">
        <v>2228291245</v>
      </c>
      <c r="H20" s="398">
        <v>385467807</v>
      </c>
      <c r="I20" s="398">
        <v>2640014442</v>
      </c>
      <c r="J20" s="398">
        <v>264041431.5</v>
      </c>
      <c r="K20" s="398">
        <v>52913187</v>
      </c>
    </row>
    <row r="21" spans="1:9" s="390" customFormat="1" ht="15.75" customHeight="1">
      <c r="A21" s="441" t="s">
        <v>792</v>
      </c>
      <c r="B21" s="276"/>
      <c r="C21" s="276"/>
      <c r="D21" s="276"/>
      <c r="E21" s="276">
        <v>0</v>
      </c>
      <c r="F21" s="276">
        <v>0</v>
      </c>
      <c r="G21" s="433">
        <v>0</v>
      </c>
      <c r="H21" s="402"/>
      <c r="I21" s="402"/>
    </row>
    <row r="22" spans="1:9" s="390" customFormat="1" ht="15.75" customHeight="1" hidden="1">
      <c r="A22" s="441" t="s">
        <v>784</v>
      </c>
      <c r="B22" s="276">
        <v>0</v>
      </c>
      <c r="C22" s="276">
        <v>0</v>
      </c>
      <c r="D22" s="276">
        <v>0</v>
      </c>
      <c r="E22" s="276">
        <v>0</v>
      </c>
      <c r="F22" s="276">
        <v>0</v>
      </c>
      <c r="G22" s="433">
        <v>0</v>
      </c>
      <c r="H22" s="402"/>
      <c r="I22" s="402"/>
    </row>
    <row r="23" spans="1:9" s="399" customFormat="1" ht="15.75" customHeight="1">
      <c r="A23" s="440" t="s">
        <v>518</v>
      </c>
      <c r="B23" s="276">
        <v>0</v>
      </c>
      <c r="C23" s="276">
        <v>0</v>
      </c>
      <c r="D23" s="276">
        <v>422559667</v>
      </c>
      <c r="E23" s="276">
        <v>0</v>
      </c>
      <c r="F23" s="276">
        <v>0</v>
      </c>
      <c r="G23" s="433">
        <v>422559667</v>
      </c>
      <c r="H23" s="398"/>
      <c r="I23" s="398"/>
    </row>
    <row r="24" spans="1:9" s="390" customFormat="1" ht="15.75" customHeight="1" hidden="1">
      <c r="A24" s="441" t="s">
        <v>793</v>
      </c>
      <c r="B24" s="276">
        <v>0</v>
      </c>
      <c r="C24" s="276">
        <v>0</v>
      </c>
      <c r="D24" s="276">
        <v>0</v>
      </c>
      <c r="E24" s="276">
        <v>0</v>
      </c>
      <c r="F24" s="276">
        <v>0</v>
      </c>
      <c r="G24" s="433">
        <v>0</v>
      </c>
      <c r="H24" s="402"/>
      <c r="I24" s="402"/>
    </row>
    <row r="25" spans="1:9" s="390" customFormat="1" ht="15.75" customHeight="1">
      <c r="A25" s="441" t="s">
        <v>788</v>
      </c>
      <c r="B25" s="276">
        <v>0</v>
      </c>
      <c r="C25" s="276">
        <v>0</v>
      </c>
      <c r="D25" s="276">
        <v>422559667</v>
      </c>
      <c r="E25" s="276">
        <v>0</v>
      </c>
      <c r="F25" s="276">
        <v>0</v>
      </c>
      <c r="G25" s="433">
        <v>422559667</v>
      </c>
      <c r="H25" s="402"/>
      <c r="I25" s="402"/>
    </row>
    <row r="26" spans="1:9" s="390" customFormat="1" ht="15.75" customHeight="1">
      <c r="A26" s="441" t="s">
        <v>789</v>
      </c>
      <c r="B26" s="276">
        <v>0</v>
      </c>
      <c r="C26" s="276">
        <v>0</v>
      </c>
      <c r="D26" s="276">
        <v>0</v>
      </c>
      <c r="E26" s="276">
        <v>0</v>
      </c>
      <c r="F26" s="276">
        <v>0</v>
      </c>
      <c r="G26" s="433">
        <v>0</v>
      </c>
      <c r="H26" s="398"/>
      <c r="I26" s="402"/>
    </row>
    <row r="27" spans="1:9" s="394" customFormat="1" ht="15.75" customHeight="1">
      <c r="A27" s="444" t="s">
        <v>516</v>
      </c>
      <c r="B27" s="272">
        <v>5727401882</v>
      </c>
      <c r="C27" s="272">
        <v>22526631711</v>
      </c>
      <c r="D27" s="272">
        <v>3728281056</v>
      </c>
      <c r="E27" s="272">
        <v>1088813565</v>
      </c>
      <c r="F27" s="272">
        <v>0</v>
      </c>
      <c r="G27" s="436">
        <v>33071128214</v>
      </c>
      <c r="H27" s="396"/>
      <c r="I27" s="396"/>
    </row>
    <row r="28" spans="1:9" s="394" customFormat="1" ht="15.75" customHeight="1">
      <c r="A28" s="439" t="s">
        <v>794</v>
      </c>
      <c r="B28" s="276"/>
      <c r="C28" s="276"/>
      <c r="D28" s="276"/>
      <c r="E28" s="276"/>
      <c r="F28" s="276"/>
      <c r="G28" s="435"/>
      <c r="H28" s="396"/>
      <c r="I28" s="396"/>
    </row>
    <row r="29" spans="1:9" s="390" customFormat="1" ht="15.75" customHeight="1">
      <c r="A29" s="441" t="s">
        <v>795</v>
      </c>
      <c r="B29" s="276">
        <v>8886232482</v>
      </c>
      <c r="C29" s="276">
        <v>5855862432</v>
      </c>
      <c r="D29" s="276">
        <v>469406990</v>
      </c>
      <c r="E29" s="276">
        <v>66755091</v>
      </c>
      <c r="F29" s="276">
        <v>0</v>
      </c>
      <c r="G29" s="435">
        <v>15278256995</v>
      </c>
      <c r="H29" s="402"/>
      <c r="I29" s="402"/>
    </row>
    <row r="30" spans="1:9" s="390" customFormat="1" ht="15.75" customHeight="1" thickBot="1">
      <c r="A30" s="445" t="s">
        <v>303</v>
      </c>
      <c r="B30" s="404">
        <v>8629253944</v>
      </c>
      <c r="C30" s="404">
        <v>4221820548</v>
      </c>
      <c r="D30" s="404">
        <v>293379369</v>
      </c>
      <c r="E30" s="404">
        <v>109134206</v>
      </c>
      <c r="F30" s="404">
        <v>0</v>
      </c>
      <c r="G30" s="437">
        <v>13253588067</v>
      </c>
      <c r="H30" s="402"/>
      <c r="I30" s="402"/>
    </row>
    <row r="31" spans="1:7" s="390" customFormat="1" ht="12" customHeight="1" thickTop="1">
      <c r="A31" s="400"/>
      <c r="B31" s="405"/>
      <c r="C31" s="405"/>
      <c r="D31" s="405"/>
      <c r="E31" s="405"/>
      <c r="F31" s="405"/>
      <c r="G31" s="405"/>
    </row>
    <row r="32" spans="1:7" s="390" customFormat="1" ht="15.75" customHeight="1">
      <c r="A32" s="406"/>
      <c r="B32" s="406"/>
      <c r="C32" s="406"/>
      <c r="D32" s="406"/>
      <c r="E32" s="406"/>
      <c r="F32" s="406"/>
      <c r="G32" s="406"/>
    </row>
    <row r="33" spans="1:7" s="390" customFormat="1" ht="15.75" customHeight="1">
      <c r="A33" s="407"/>
      <c r="B33" s="408"/>
      <c r="C33" s="408"/>
      <c r="D33" s="408"/>
      <c r="E33" s="408"/>
      <c r="F33" s="408"/>
      <c r="G33" s="408"/>
    </row>
    <row r="34" ht="21.75" customHeight="1">
      <c r="A34" s="409"/>
    </row>
    <row r="35" ht="21.75" customHeight="1">
      <c r="A35" s="409"/>
    </row>
    <row r="36" ht="21.75" customHeight="1">
      <c r="A36" s="409"/>
    </row>
  </sheetData>
  <sheetProtection/>
  <printOptions/>
  <pageMargins left="0.5" right="0" top="0.5" bottom="0.25" header="0.5" footer="0.2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2:T24"/>
  <sheetViews>
    <sheetView zoomScalePageLayoutView="0" workbookViewId="0" topLeftCell="A1">
      <selection activeCell="A1" sqref="A1:IV16384"/>
    </sheetView>
  </sheetViews>
  <sheetFormatPr defaultColWidth="9.140625" defaultRowHeight="15.75" customHeight="1"/>
  <cols>
    <col min="1" max="1" width="27.8515625" style="0" customWidth="1"/>
    <col min="2" max="2" width="1.1484375" style="0" customWidth="1"/>
    <col min="3" max="3" width="13.8515625" style="0" customWidth="1"/>
    <col min="4" max="4" width="1.421875" style="0" customWidth="1"/>
    <col min="5" max="5" width="13.57421875" style="0" customWidth="1"/>
    <col min="6" max="6" width="0.9921875" style="0" customWidth="1"/>
    <col min="7" max="7" width="11.00390625" style="0" hidden="1" customWidth="1"/>
    <col min="8" max="8" width="7.8515625" style="0" hidden="1" customWidth="1"/>
    <col min="9" max="9" width="1.1484375" style="0" hidden="1" customWidth="1"/>
    <col min="10" max="10" width="13.8515625" style="0" customWidth="1"/>
    <col min="11" max="11" width="1.1484375" style="0" customWidth="1"/>
    <col min="12" max="12" width="13.140625" style="0" customWidth="1"/>
    <col min="13" max="13" width="1.1484375" style="0" customWidth="1"/>
    <col min="14" max="14" width="13.140625" style="0" customWidth="1"/>
    <col min="15" max="15" width="1.421875" style="0" customWidth="1"/>
    <col min="16" max="16" width="14.421875" style="0" customWidth="1"/>
    <col min="17" max="17" width="1.1484375" style="0" customWidth="1"/>
    <col min="18" max="18" width="15.140625" style="0" customWidth="1"/>
    <col min="19" max="19" width="14.421875" style="0" customWidth="1"/>
  </cols>
  <sheetData>
    <row r="2" spans="1:17" s="332" customFormat="1" ht="15.75" customHeight="1">
      <c r="A2" s="412"/>
      <c r="B2" s="254"/>
      <c r="C2" s="333"/>
      <c r="D2" s="254"/>
      <c r="E2" s="333"/>
      <c r="F2" s="254"/>
      <c r="G2" s="264"/>
      <c r="I2" s="254"/>
      <c r="K2" s="254"/>
      <c r="M2" s="254"/>
      <c r="O2" s="254"/>
      <c r="Q2" s="254"/>
    </row>
    <row r="3" spans="1:18" s="413" customFormat="1" ht="15.75" customHeight="1">
      <c r="A3" s="265" t="s">
        <v>796</v>
      </c>
      <c r="B3" s="265"/>
      <c r="C3" s="271"/>
      <c r="D3" s="265"/>
      <c r="E3" s="271"/>
      <c r="F3" s="265"/>
      <c r="G3" s="271"/>
      <c r="H3" s="256"/>
      <c r="I3" s="265"/>
      <c r="J3" s="256"/>
      <c r="K3" s="265"/>
      <c r="L3" s="256"/>
      <c r="M3" s="265"/>
      <c r="N3" s="256"/>
      <c r="O3" s="265"/>
      <c r="P3" s="256"/>
      <c r="Q3" s="265"/>
      <c r="R3" s="256"/>
    </row>
    <row r="4" spans="1:18" s="413" customFormat="1" ht="15.75" customHeight="1">
      <c r="A4" s="265"/>
      <c r="B4" s="265"/>
      <c r="C4" s="271"/>
      <c r="D4" s="265"/>
      <c r="E4" s="271"/>
      <c r="F4" s="265"/>
      <c r="G4" s="271"/>
      <c r="H4" s="256"/>
      <c r="I4" s="265"/>
      <c r="J4" s="256"/>
      <c r="K4" s="265"/>
      <c r="L4" s="256"/>
      <c r="M4" s="265"/>
      <c r="N4" s="256"/>
      <c r="O4" s="265"/>
      <c r="P4" s="256"/>
      <c r="Q4" s="265"/>
      <c r="R4" s="256"/>
    </row>
    <row r="5" spans="1:18" s="413" customFormat="1" ht="15.75" customHeight="1">
      <c r="A5" s="265" t="s">
        <v>797</v>
      </c>
      <c r="B5" s="265"/>
      <c r="C5" s="271"/>
      <c r="D5" s="265"/>
      <c r="E5" s="271"/>
      <c r="F5" s="265"/>
      <c r="G5" s="271"/>
      <c r="H5" s="256"/>
      <c r="I5" s="265"/>
      <c r="J5" s="256"/>
      <c r="K5" s="265"/>
      <c r="L5" s="362"/>
      <c r="M5" s="265"/>
      <c r="N5" s="256"/>
      <c r="O5" s="265"/>
      <c r="P5" s="256"/>
      <c r="Q5" s="265"/>
      <c r="R5" s="256"/>
    </row>
    <row r="6" spans="1:18" s="413" customFormat="1" ht="15.75" customHeight="1">
      <c r="A6" s="265"/>
      <c r="B6" s="265"/>
      <c r="C6" s="271"/>
      <c r="D6" s="265"/>
      <c r="E6" s="271"/>
      <c r="F6" s="265"/>
      <c r="G6" s="271"/>
      <c r="H6" s="256"/>
      <c r="I6" s="265"/>
      <c r="J6" s="256"/>
      <c r="K6" s="265"/>
      <c r="L6" s="362"/>
      <c r="M6" s="265"/>
      <c r="N6" s="256"/>
      <c r="O6" s="265"/>
      <c r="P6" s="256"/>
      <c r="Q6" s="265"/>
      <c r="R6" s="256"/>
    </row>
    <row r="7" spans="1:18" s="414" customFormat="1" ht="32.25" customHeight="1" thickBot="1">
      <c r="A7" s="446" t="s">
        <v>798</v>
      </c>
      <c r="B7" s="447"/>
      <c r="C7" s="338" t="s">
        <v>799</v>
      </c>
      <c r="D7" s="447"/>
      <c r="E7" s="338" t="s">
        <v>800</v>
      </c>
      <c r="F7" s="447"/>
      <c r="G7" s="338" t="s">
        <v>801</v>
      </c>
      <c r="H7" s="448" t="s">
        <v>802</v>
      </c>
      <c r="I7" s="447"/>
      <c r="J7" s="338" t="s">
        <v>803</v>
      </c>
      <c r="K7" s="447"/>
      <c r="L7" s="338" t="s">
        <v>804</v>
      </c>
      <c r="M7" s="447"/>
      <c r="N7" s="338" t="s">
        <v>805</v>
      </c>
      <c r="O7" s="447"/>
      <c r="P7" s="338" t="s">
        <v>806</v>
      </c>
      <c r="Q7" s="447"/>
      <c r="R7" s="449" t="s">
        <v>778</v>
      </c>
    </row>
    <row r="8" spans="1:18" s="266" customFormat="1" ht="21.75" customHeight="1" thickTop="1">
      <c r="A8" s="450" t="s">
        <v>807</v>
      </c>
      <c r="B8" s="334"/>
      <c r="C8" s="312">
        <v>30000000000</v>
      </c>
      <c r="D8" s="334"/>
      <c r="E8" s="323">
        <v>4655903683</v>
      </c>
      <c r="F8" s="334"/>
      <c r="G8" s="276">
        <v>0</v>
      </c>
      <c r="H8" s="271">
        <v>0</v>
      </c>
      <c r="I8" s="334"/>
      <c r="J8" s="278">
        <v>17768031687.051254</v>
      </c>
      <c r="K8" s="334"/>
      <c r="L8" s="278">
        <v>4086477652.432751</v>
      </c>
      <c r="M8" s="334"/>
      <c r="N8" s="278">
        <v>2061829138.1382506</v>
      </c>
      <c r="O8" s="334"/>
      <c r="P8" s="278">
        <v>3838048360.4037</v>
      </c>
      <c r="Q8" s="334"/>
      <c r="R8" s="433">
        <v>62410290521.02596</v>
      </c>
    </row>
    <row r="9" spans="1:18" s="256" customFormat="1" ht="15.75" customHeight="1">
      <c r="A9" s="451" t="s">
        <v>808</v>
      </c>
      <c r="B9" s="340"/>
      <c r="C9" s="276"/>
      <c r="D9" s="340"/>
      <c r="E9" s="271"/>
      <c r="F9" s="340"/>
      <c r="G9" s="276"/>
      <c r="H9" s="271"/>
      <c r="I9" s="340"/>
      <c r="J9" s="276"/>
      <c r="K9" s="340"/>
      <c r="L9" s="276"/>
      <c r="M9" s="340"/>
      <c r="N9" s="276"/>
      <c r="O9" s="340"/>
      <c r="P9" s="276"/>
      <c r="Q9" s="340"/>
      <c r="R9" s="435">
        <v>0</v>
      </c>
    </row>
    <row r="10" spans="1:18" s="256" customFormat="1" ht="15.75" customHeight="1">
      <c r="A10" s="451" t="s">
        <v>809</v>
      </c>
      <c r="B10" s="340"/>
      <c r="C10" s="276">
        <v>0</v>
      </c>
      <c r="D10" s="340"/>
      <c r="E10" s="271"/>
      <c r="F10" s="340"/>
      <c r="G10" s="276"/>
      <c r="H10" s="271"/>
      <c r="I10" s="340"/>
      <c r="J10" s="276"/>
      <c r="K10" s="340"/>
      <c r="L10" s="276"/>
      <c r="M10" s="340"/>
      <c r="N10" s="276"/>
      <c r="O10" s="340"/>
      <c r="P10" s="276">
        <v>1064625881.5380135</v>
      </c>
      <c r="Q10" s="340"/>
      <c r="R10" s="435">
        <v>1064625881.5380135</v>
      </c>
    </row>
    <row r="11" spans="1:18" s="256" customFormat="1" ht="15.75" customHeight="1">
      <c r="A11" s="451" t="s">
        <v>784</v>
      </c>
      <c r="B11" s="340"/>
      <c r="C11" s="276">
        <v>0</v>
      </c>
      <c r="D11" s="340"/>
      <c r="E11" s="271"/>
      <c r="F11" s="340"/>
      <c r="G11" s="276"/>
      <c r="H11" s="271"/>
      <c r="I11" s="340"/>
      <c r="J11" s="276">
        <v>1810956063.595994</v>
      </c>
      <c r="K11" s="340"/>
      <c r="L11" s="276">
        <v>894261640.797997</v>
      </c>
      <c r="M11" s="340"/>
      <c r="N11" s="276">
        <v>435914430.3989985</v>
      </c>
      <c r="O11" s="340"/>
      <c r="P11" s="276"/>
      <c r="Q11" s="340"/>
      <c r="R11" s="435">
        <v>3141132134.7929897</v>
      </c>
    </row>
    <row r="12" spans="1:18" s="256" customFormat="1" ht="15.75" customHeight="1">
      <c r="A12" s="451" t="s">
        <v>478</v>
      </c>
      <c r="B12" s="340"/>
      <c r="C12" s="276">
        <v>0</v>
      </c>
      <c r="D12" s="340"/>
      <c r="E12" s="271"/>
      <c r="F12" s="340"/>
      <c r="G12" s="276"/>
      <c r="H12" s="271"/>
      <c r="I12" s="340"/>
      <c r="J12" s="276"/>
      <c r="K12" s="340"/>
      <c r="L12" s="276"/>
      <c r="M12" s="340"/>
      <c r="N12" s="276"/>
      <c r="O12" s="340"/>
      <c r="P12" s="276"/>
      <c r="Q12" s="340"/>
      <c r="R12" s="435">
        <v>0</v>
      </c>
    </row>
    <row r="13" spans="1:18" s="256" customFormat="1" ht="15.75" customHeight="1">
      <c r="A13" s="462" t="s">
        <v>479</v>
      </c>
      <c r="B13" s="340"/>
      <c r="C13" s="276">
        <v>0</v>
      </c>
      <c r="D13" s="340"/>
      <c r="E13" s="271"/>
      <c r="F13" s="340"/>
      <c r="G13" s="276"/>
      <c r="H13" s="271"/>
      <c r="I13" s="340"/>
      <c r="J13" s="276"/>
      <c r="K13" s="340"/>
      <c r="L13" s="276"/>
      <c r="M13" s="340"/>
      <c r="N13" s="276"/>
      <c r="O13" s="340"/>
      <c r="P13" s="276"/>
      <c r="Q13" s="340"/>
      <c r="R13" s="435"/>
    </row>
    <row r="14" spans="1:18" s="256" customFormat="1" ht="15.75" customHeight="1">
      <c r="A14" s="451" t="s">
        <v>480</v>
      </c>
      <c r="B14" s="340"/>
      <c r="C14" s="276">
        <v>0</v>
      </c>
      <c r="D14" s="340"/>
      <c r="E14" s="271">
        <v>0</v>
      </c>
      <c r="F14" s="340"/>
      <c r="G14" s="276">
        <v>0</v>
      </c>
      <c r="H14" s="271">
        <v>0</v>
      </c>
      <c r="I14" s="340"/>
      <c r="J14" s="276">
        <v>0</v>
      </c>
      <c r="K14" s="340"/>
      <c r="L14" s="276">
        <v>0</v>
      </c>
      <c r="M14" s="340"/>
      <c r="N14" s="276">
        <v>0</v>
      </c>
      <c r="O14" s="340"/>
      <c r="P14" s="276"/>
      <c r="Q14" s="340"/>
      <c r="R14" s="435">
        <v>0</v>
      </c>
    </row>
    <row r="15" spans="1:19" s="266" customFormat="1" ht="24" customHeight="1">
      <c r="A15" s="452" t="s">
        <v>810</v>
      </c>
      <c r="B15" s="334"/>
      <c r="C15" s="272">
        <v>30000000000</v>
      </c>
      <c r="D15" s="334"/>
      <c r="E15" s="272">
        <v>4655903683</v>
      </c>
      <c r="F15" s="334"/>
      <c r="G15" s="272">
        <v>0</v>
      </c>
      <c r="H15" s="323">
        <v>0</v>
      </c>
      <c r="I15" s="334"/>
      <c r="J15" s="272">
        <v>19578987750.647247</v>
      </c>
      <c r="K15" s="278"/>
      <c r="L15" s="272">
        <v>4980739293.230748</v>
      </c>
      <c r="M15" s="278"/>
      <c r="N15" s="272">
        <v>2497743568.537249</v>
      </c>
      <c r="O15" s="334"/>
      <c r="P15" s="272">
        <v>4902674241.941713</v>
      </c>
      <c r="Q15" s="272">
        <v>0</v>
      </c>
      <c r="R15" s="272">
        <v>66616048537.356964</v>
      </c>
      <c r="S15" s="365"/>
    </row>
    <row r="16" spans="1:19" s="266" customFormat="1" ht="24" customHeight="1">
      <c r="A16" s="450" t="s">
        <v>811</v>
      </c>
      <c r="B16" s="334"/>
      <c r="C16" s="278">
        <v>30000000000</v>
      </c>
      <c r="D16" s="334"/>
      <c r="E16" s="278">
        <v>4655903683</v>
      </c>
      <c r="F16" s="334"/>
      <c r="G16" s="415">
        <v>0</v>
      </c>
      <c r="H16" s="323">
        <v>0</v>
      </c>
      <c r="I16" s="334"/>
      <c r="J16" s="278">
        <v>19578987750.647247</v>
      </c>
      <c r="K16" s="278"/>
      <c r="L16" s="278">
        <v>4980739293.230748</v>
      </c>
      <c r="M16" s="278"/>
      <c r="N16" s="278">
        <v>2497743568.537249</v>
      </c>
      <c r="O16" s="278"/>
      <c r="P16" s="278">
        <v>4902674241.941713</v>
      </c>
      <c r="Q16" s="278"/>
      <c r="R16" s="435">
        <v>66616048537.35696</v>
      </c>
      <c r="S16" s="416"/>
    </row>
    <row r="17" spans="1:18" s="256" customFormat="1" ht="15.75" customHeight="1">
      <c r="A17" s="451" t="s">
        <v>812</v>
      </c>
      <c r="B17" s="340"/>
      <c r="C17" s="276"/>
      <c r="D17" s="340"/>
      <c r="E17" s="271"/>
      <c r="F17" s="340"/>
      <c r="G17" s="276"/>
      <c r="H17" s="271"/>
      <c r="I17" s="340"/>
      <c r="J17" s="276"/>
      <c r="K17" s="340"/>
      <c r="L17" s="276"/>
      <c r="M17" s="340"/>
      <c r="N17" s="276"/>
      <c r="O17" s="340"/>
      <c r="P17" s="276"/>
      <c r="Q17" s="340"/>
      <c r="R17" s="435">
        <v>0</v>
      </c>
    </row>
    <row r="18" spans="1:18" s="256" customFormat="1" ht="15.75" customHeight="1">
      <c r="A18" s="451" t="s">
        <v>169</v>
      </c>
      <c r="B18" s="340"/>
      <c r="C18" s="276">
        <v>0</v>
      </c>
      <c r="D18" s="340"/>
      <c r="E18" s="271"/>
      <c r="F18" s="340"/>
      <c r="G18" s="276"/>
      <c r="H18" s="271"/>
      <c r="I18" s="340"/>
      <c r="J18" s="276"/>
      <c r="K18" s="340"/>
      <c r="L18" s="276"/>
      <c r="M18" s="340"/>
      <c r="N18" s="276"/>
      <c r="O18" s="340"/>
      <c r="P18" s="276">
        <v>4480204869.449999</v>
      </c>
      <c r="Q18" s="340"/>
      <c r="R18" s="435">
        <v>4480204869.449999</v>
      </c>
    </row>
    <row r="19" spans="1:18" s="256" customFormat="1" ht="15.75" customHeight="1">
      <c r="A19" s="451" t="s">
        <v>784</v>
      </c>
      <c r="B19" s="340"/>
      <c r="C19" s="276">
        <v>0</v>
      </c>
      <c r="D19" s="340"/>
      <c r="E19" s="271"/>
      <c r="F19" s="340"/>
      <c r="G19" s="276"/>
      <c r="H19" s="271"/>
      <c r="I19" s="340"/>
      <c r="J19" s="276"/>
      <c r="K19" s="340"/>
      <c r="L19" s="276"/>
      <c r="M19" s="340"/>
      <c r="N19" s="276"/>
      <c r="O19" s="340"/>
      <c r="P19" s="276"/>
      <c r="Q19" s="340"/>
      <c r="R19" s="435">
        <v>0</v>
      </c>
    </row>
    <row r="20" spans="1:18" s="256" customFormat="1" ht="15.75" customHeight="1">
      <c r="A20" s="451" t="s">
        <v>170</v>
      </c>
      <c r="B20" s="340"/>
      <c r="C20" s="276">
        <v>0</v>
      </c>
      <c r="D20" s="340"/>
      <c r="E20" s="271"/>
      <c r="F20" s="340"/>
      <c r="G20" s="276"/>
      <c r="H20" s="271"/>
      <c r="I20" s="340"/>
      <c r="J20" s="276"/>
      <c r="K20" s="340"/>
      <c r="L20" s="276"/>
      <c r="M20" s="340"/>
      <c r="N20" s="276"/>
      <c r="O20" s="340"/>
      <c r="P20" s="276"/>
      <c r="Q20" s="340"/>
      <c r="R20" s="435">
        <v>0</v>
      </c>
    </row>
    <row r="21" spans="1:18" s="256" customFormat="1" ht="15.75" customHeight="1">
      <c r="A21" s="451" t="s">
        <v>171</v>
      </c>
      <c r="B21" s="340"/>
      <c r="C21" s="276">
        <v>0</v>
      </c>
      <c r="D21" s="340"/>
      <c r="E21" s="271"/>
      <c r="F21" s="340"/>
      <c r="G21" s="276"/>
      <c r="H21" s="271"/>
      <c r="I21" s="340"/>
      <c r="J21" s="276"/>
      <c r="K21" s="340"/>
      <c r="L21" s="276"/>
      <c r="M21" s="340"/>
      <c r="N21" s="276"/>
      <c r="O21" s="340"/>
      <c r="P21" s="276"/>
      <c r="Q21" s="340"/>
      <c r="R21" s="435">
        <v>0</v>
      </c>
    </row>
    <row r="22" spans="1:18" s="256" customFormat="1" ht="15.75" customHeight="1">
      <c r="A22" s="451" t="s">
        <v>789</v>
      </c>
      <c r="B22" s="340"/>
      <c r="C22" s="276">
        <v>0</v>
      </c>
      <c r="D22" s="340"/>
      <c r="E22" s="271">
        <v>0</v>
      </c>
      <c r="F22" s="340"/>
      <c r="G22" s="276">
        <v>0</v>
      </c>
      <c r="H22" s="271">
        <v>0</v>
      </c>
      <c r="I22" s="340"/>
      <c r="J22" s="276">
        <v>0</v>
      </c>
      <c r="K22" s="340"/>
      <c r="L22" s="276">
        <v>0</v>
      </c>
      <c r="M22" s="340"/>
      <c r="N22" s="276">
        <v>0</v>
      </c>
      <c r="O22" s="340"/>
      <c r="P22" s="276"/>
      <c r="Q22" s="340"/>
      <c r="R22" s="435">
        <v>0</v>
      </c>
    </row>
    <row r="23" spans="1:20" s="266" customFormat="1" ht="26.25" customHeight="1">
      <c r="A23" s="453" t="s">
        <v>519</v>
      </c>
      <c r="B23" s="370"/>
      <c r="C23" s="455">
        <v>30000000000</v>
      </c>
      <c r="D23" s="370"/>
      <c r="E23" s="455">
        <v>4655903683</v>
      </c>
      <c r="F23" s="370"/>
      <c r="G23" s="454">
        <v>62000000</v>
      </c>
      <c r="H23" s="371">
        <v>0</v>
      </c>
      <c r="I23" s="370"/>
      <c r="J23" s="455">
        <v>19578987750.647247</v>
      </c>
      <c r="K23" s="370"/>
      <c r="L23" s="455">
        <v>4980739293.230748</v>
      </c>
      <c r="M23" s="370"/>
      <c r="N23" s="455">
        <v>2497743568.537249</v>
      </c>
      <c r="O23" s="370"/>
      <c r="P23" s="455">
        <v>9382879111.391712</v>
      </c>
      <c r="Q23" s="370"/>
      <c r="R23" s="455">
        <v>71096253406.80696</v>
      </c>
      <c r="S23" s="365"/>
      <c r="T23" s="365"/>
    </row>
    <row r="24" spans="1:18" s="303" customFormat="1" ht="15.75" customHeight="1">
      <c r="A24" s="417"/>
      <c r="B24" s="366"/>
      <c r="C24" s="300"/>
      <c r="D24" s="366"/>
      <c r="E24" s="300"/>
      <c r="F24" s="366"/>
      <c r="G24" s="300"/>
      <c r="I24" s="366"/>
      <c r="J24" s="418"/>
      <c r="K24" s="366"/>
      <c r="L24" s="418"/>
      <c r="M24" s="366"/>
      <c r="N24" s="418"/>
      <c r="O24" s="366"/>
      <c r="P24" s="418"/>
      <c r="Q24" s="366"/>
      <c r="R24" s="418"/>
    </row>
  </sheetData>
  <sheetProtection/>
  <printOptions/>
  <pageMargins left="0.5" right="0" top="0.5" bottom="0.25" header="0.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3:V257"/>
  <sheetViews>
    <sheetView zoomScalePageLayoutView="0" workbookViewId="0" topLeftCell="A1">
      <selection activeCell="A1" sqref="A1:IV16384"/>
    </sheetView>
  </sheetViews>
  <sheetFormatPr defaultColWidth="9.140625" defaultRowHeight="12.75"/>
  <cols>
    <col min="1" max="1" width="4.28125" style="381" customWidth="1"/>
    <col min="2" max="2" width="47.8515625" style="384" customWidth="1"/>
    <col min="3" max="3" width="17.7109375" style="385" customWidth="1"/>
    <col min="4" max="4" width="5.7109375" style="385" customWidth="1"/>
    <col min="5" max="5" width="17.7109375" style="385" customWidth="1"/>
    <col min="6" max="7" width="15.7109375" style="381" customWidth="1"/>
    <col min="8" max="16384" width="9.140625" style="381" customWidth="1"/>
  </cols>
  <sheetData>
    <row r="3" spans="2:5" s="332" customFormat="1" ht="15.75" customHeight="1">
      <c r="B3" s="254"/>
      <c r="C3" s="333"/>
      <c r="D3" s="333"/>
      <c r="E3" s="264"/>
    </row>
    <row r="4" spans="2:5" s="256" customFormat="1" ht="18" customHeight="1" hidden="1">
      <c r="B4" s="334" t="s">
        <v>248</v>
      </c>
      <c r="C4" s="335" t="s">
        <v>440</v>
      </c>
      <c r="D4" s="259"/>
      <c r="E4" s="336" t="s">
        <v>441</v>
      </c>
    </row>
    <row r="5" spans="2:5" s="256" customFormat="1" ht="18" customHeight="1" hidden="1">
      <c r="B5" s="268" t="s">
        <v>249</v>
      </c>
      <c r="C5" s="255"/>
      <c r="D5" s="337"/>
      <c r="E5" s="255"/>
    </row>
    <row r="6" spans="2:5" s="256" customFormat="1" ht="18" customHeight="1" hidden="1">
      <c r="B6" s="268" t="s">
        <v>250</v>
      </c>
      <c r="C6" s="271"/>
      <c r="D6" s="255"/>
      <c r="E6" s="271"/>
    </row>
    <row r="7" spans="2:5" s="256" customFormat="1" ht="18" customHeight="1" hidden="1">
      <c r="B7" s="334" t="s">
        <v>448</v>
      </c>
      <c r="C7" s="338">
        <v>0</v>
      </c>
      <c r="D7" s="273"/>
      <c r="E7" s="338">
        <v>0</v>
      </c>
    </row>
    <row r="8" spans="2:5" s="256" customFormat="1" ht="18" customHeight="1" hidden="1">
      <c r="B8" s="339"/>
      <c r="C8" s="270"/>
      <c r="D8" s="270"/>
      <c r="E8" s="271"/>
    </row>
    <row r="9" spans="2:5" s="256" customFormat="1" ht="18" customHeight="1" hidden="1">
      <c r="B9" s="334"/>
      <c r="C9" s="270"/>
      <c r="D9" s="270"/>
      <c r="E9" s="271"/>
    </row>
    <row r="10" spans="2:5" s="256" customFormat="1" ht="18" customHeight="1" hidden="1">
      <c r="B10" s="265" t="s">
        <v>251</v>
      </c>
      <c r="C10" s="270"/>
      <c r="D10" s="270"/>
      <c r="E10" s="271"/>
    </row>
    <row r="11" spans="2:5" s="266" customFormat="1" ht="18" customHeight="1" hidden="1">
      <c r="B11" s="265" t="s">
        <v>252</v>
      </c>
      <c r="C11" s="335" t="s">
        <v>440</v>
      </c>
      <c r="D11" s="259"/>
      <c r="E11" s="336" t="s">
        <v>441</v>
      </c>
    </row>
    <row r="12" spans="2:5" s="266" customFormat="1" ht="18" customHeight="1" hidden="1">
      <c r="B12" s="340" t="s">
        <v>253</v>
      </c>
      <c r="C12" s="270"/>
      <c r="D12" s="270"/>
      <c r="E12" s="323"/>
    </row>
    <row r="13" spans="2:5" s="256" customFormat="1" ht="18" customHeight="1" hidden="1">
      <c r="B13" s="268" t="s">
        <v>254</v>
      </c>
      <c r="C13" s="271"/>
      <c r="D13" s="271"/>
      <c r="E13" s="271"/>
    </row>
    <row r="14" spans="2:5" s="256" customFormat="1" ht="18" customHeight="1" hidden="1">
      <c r="B14" s="268" t="s">
        <v>255</v>
      </c>
      <c r="C14" s="271"/>
      <c r="D14" s="271"/>
      <c r="E14" s="271"/>
    </row>
    <row r="15" spans="2:5" s="256" customFormat="1" ht="18" customHeight="1" hidden="1">
      <c r="B15" s="268" t="s">
        <v>256</v>
      </c>
      <c r="C15" s="271"/>
      <c r="D15" s="271"/>
      <c r="E15" s="271"/>
    </row>
    <row r="16" spans="2:5" s="256" customFormat="1" ht="18" customHeight="1" hidden="1">
      <c r="B16" s="268" t="s">
        <v>257</v>
      </c>
      <c r="C16" s="271"/>
      <c r="D16" s="271"/>
      <c r="E16" s="271"/>
    </row>
    <row r="17" spans="2:5" s="256" customFormat="1" ht="18" customHeight="1" hidden="1">
      <c r="B17" s="340" t="s">
        <v>258</v>
      </c>
      <c r="C17" s="271"/>
      <c r="D17" s="271"/>
      <c r="E17" s="271"/>
    </row>
    <row r="18" spans="2:5" s="256" customFormat="1" ht="18" customHeight="1" hidden="1">
      <c r="B18" s="340"/>
      <c r="C18" s="271"/>
      <c r="D18" s="271"/>
      <c r="E18" s="271"/>
    </row>
    <row r="19" spans="2:5" s="256" customFormat="1" ht="18" customHeight="1" hidden="1">
      <c r="B19" s="265"/>
      <c r="C19" s="271"/>
      <c r="D19" s="271"/>
      <c r="E19" s="271"/>
    </row>
    <row r="20" spans="2:5" s="256" customFormat="1" ht="18" customHeight="1" hidden="1">
      <c r="B20" s="265" t="s">
        <v>259</v>
      </c>
      <c r="C20" s="335" t="s">
        <v>440</v>
      </c>
      <c r="D20" s="259"/>
      <c r="E20" s="336" t="s">
        <v>441</v>
      </c>
    </row>
    <row r="21" spans="2:5" s="256" customFormat="1" ht="18" customHeight="1" hidden="1">
      <c r="B21" s="341" t="s">
        <v>260</v>
      </c>
      <c r="C21" s="271"/>
      <c r="D21" s="271"/>
      <c r="E21" s="271"/>
    </row>
    <row r="22" spans="2:5" s="256" customFormat="1" ht="18" customHeight="1" hidden="1">
      <c r="B22" s="263" t="s">
        <v>261</v>
      </c>
      <c r="C22" s="271"/>
      <c r="D22" s="271"/>
      <c r="E22" s="271">
        <v>0</v>
      </c>
    </row>
    <row r="23" spans="2:5" s="256" customFormat="1" ht="18" customHeight="1" hidden="1">
      <c r="B23" s="263" t="s">
        <v>262</v>
      </c>
      <c r="C23" s="271"/>
      <c r="D23" s="271"/>
      <c r="E23" s="271">
        <v>0</v>
      </c>
    </row>
    <row r="24" spans="2:5" s="256" customFormat="1" ht="18" customHeight="1" hidden="1">
      <c r="B24" s="341" t="s">
        <v>263</v>
      </c>
      <c r="C24" s="271"/>
      <c r="D24" s="271"/>
      <c r="E24" s="271">
        <v>0</v>
      </c>
    </row>
    <row r="25" spans="2:5" s="256" customFormat="1" ht="18" customHeight="1" hidden="1">
      <c r="B25" s="263"/>
      <c r="C25" s="271"/>
      <c r="D25" s="271"/>
      <c r="E25" s="271"/>
    </row>
    <row r="26" spans="2:5" s="256" customFormat="1" ht="18" customHeight="1" hidden="1">
      <c r="B26" s="334" t="s">
        <v>264</v>
      </c>
      <c r="C26" s="335" t="s">
        <v>440</v>
      </c>
      <c r="D26" s="259"/>
      <c r="E26" s="336" t="s">
        <v>441</v>
      </c>
    </row>
    <row r="27" spans="2:5" s="256" customFormat="1" ht="18" customHeight="1" hidden="1">
      <c r="B27" s="340" t="s">
        <v>265</v>
      </c>
      <c r="C27" s="255"/>
      <c r="D27" s="323"/>
      <c r="E27" s="255"/>
    </row>
    <row r="28" spans="2:5" s="256" customFormat="1" ht="18" customHeight="1" hidden="1">
      <c r="B28" s="340" t="s">
        <v>266</v>
      </c>
      <c r="C28" s="271"/>
      <c r="D28" s="271"/>
      <c r="E28" s="271"/>
    </row>
    <row r="29" spans="2:5" s="256" customFormat="1" ht="18" customHeight="1" hidden="1">
      <c r="B29" s="268" t="s">
        <v>267</v>
      </c>
      <c r="C29" s="271"/>
      <c r="D29" s="271"/>
      <c r="E29" s="271"/>
    </row>
    <row r="30" spans="2:5" s="256" customFormat="1" ht="18" customHeight="1" hidden="1">
      <c r="B30" s="268" t="s">
        <v>268</v>
      </c>
      <c r="C30" s="271"/>
      <c r="D30" s="271"/>
      <c r="E30" s="271"/>
    </row>
    <row r="31" spans="2:5" s="256" customFormat="1" ht="18" customHeight="1" hidden="1">
      <c r="B31" s="340" t="s">
        <v>269</v>
      </c>
      <c r="C31" s="271"/>
      <c r="D31" s="271"/>
      <c r="E31" s="271"/>
    </row>
    <row r="32" spans="2:5" s="256" customFormat="1" ht="18" customHeight="1" hidden="1">
      <c r="B32" s="268" t="s">
        <v>267</v>
      </c>
      <c r="C32" s="271"/>
      <c r="D32" s="271"/>
      <c r="E32" s="271"/>
    </row>
    <row r="33" spans="2:5" s="256" customFormat="1" ht="18" customHeight="1" hidden="1">
      <c r="B33" s="268" t="s">
        <v>268</v>
      </c>
      <c r="C33" s="271"/>
      <c r="D33" s="271"/>
      <c r="E33" s="271"/>
    </row>
    <row r="34" spans="2:5" s="256" customFormat="1" ht="18" customHeight="1" hidden="1">
      <c r="B34" s="340" t="s">
        <v>270</v>
      </c>
      <c r="C34" s="271"/>
      <c r="D34" s="271"/>
      <c r="E34" s="271"/>
    </row>
    <row r="35" spans="2:5" s="256" customFormat="1" ht="18" customHeight="1" hidden="1">
      <c r="B35" s="268" t="s">
        <v>271</v>
      </c>
      <c r="C35" s="271"/>
      <c r="D35" s="271"/>
      <c r="E35" s="271"/>
    </row>
    <row r="36" spans="2:5" s="256" customFormat="1" ht="18" customHeight="1" hidden="1">
      <c r="B36" s="268" t="s">
        <v>272</v>
      </c>
      <c r="C36" s="271"/>
      <c r="D36" s="271"/>
      <c r="E36" s="271"/>
    </row>
    <row r="37" spans="2:5" s="256" customFormat="1" ht="18" customHeight="1" hidden="1">
      <c r="B37" s="282" t="s">
        <v>273</v>
      </c>
      <c r="C37" s="271"/>
      <c r="D37" s="271"/>
      <c r="E37" s="271"/>
    </row>
    <row r="38" spans="2:5" s="256" customFormat="1" ht="18" customHeight="1" hidden="1">
      <c r="B38" s="282"/>
      <c r="C38" s="271"/>
      <c r="D38" s="271"/>
      <c r="E38" s="271"/>
    </row>
    <row r="39" spans="2:5" s="256" customFormat="1" ht="18" customHeight="1" hidden="1">
      <c r="B39" s="263"/>
      <c r="C39" s="271"/>
      <c r="D39" s="271"/>
      <c r="E39" s="271"/>
    </row>
    <row r="40" spans="1:22" s="344" customFormat="1" ht="15.75" customHeight="1" hidden="1">
      <c r="A40" s="310" t="s">
        <v>274</v>
      </c>
      <c r="B40" s="310" t="s">
        <v>275</v>
      </c>
      <c r="C40" s="342" t="s">
        <v>440</v>
      </c>
      <c r="D40" s="343"/>
      <c r="E40" s="299" t="s">
        <v>441</v>
      </c>
      <c r="F40" s="303"/>
      <c r="G40" s="303"/>
      <c r="H40" s="303"/>
      <c r="I40" s="303"/>
      <c r="J40" s="303"/>
      <c r="K40" s="303"/>
      <c r="L40" s="303"/>
      <c r="M40" s="303"/>
      <c r="N40" s="303"/>
      <c r="O40" s="303"/>
      <c r="P40" s="303"/>
      <c r="Q40" s="303"/>
      <c r="R40" s="303"/>
      <c r="S40" s="303"/>
      <c r="T40" s="303"/>
      <c r="U40" s="303"/>
      <c r="V40" s="303"/>
    </row>
    <row r="41" spans="1:22" s="331" customFormat="1" ht="15.75" customHeight="1" hidden="1">
      <c r="A41" s="309"/>
      <c r="B41" s="304" t="s">
        <v>276</v>
      </c>
      <c r="C41" s="306">
        <v>666075238</v>
      </c>
      <c r="D41" s="326"/>
      <c r="E41" s="306">
        <v>299152272</v>
      </c>
      <c r="F41" s="309"/>
      <c r="G41" s="309"/>
      <c r="H41" s="309"/>
      <c r="I41" s="309"/>
      <c r="J41" s="309"/>
      <c r="K41" s="309"/>
      <c r="L41" s="309"/>
      <c r="M41" s="309"/>
      <c r="N41" s="309"/>
      <c r="O41" s="309"/>
      <c r="P41" s="309"/>
      <c r="Q41" s="309"/>
      <c r="R41" s="309"/>
      <c r="S41" s="309"/>
      <c r="T41" s="309"/>
      <c r="U41" s="309"/>
      <c r="V41" s="309"/>
    </row>
    <row r="42" spans="1:22" s="331" customFormat="1" ht="15.75" customHeight="1" hidden="1">
      <c r="A42" s="309"/>
      <c r="B42" s="345" t="s">
        <v>277</v>
      </c>
      <c r="C42" s="306">
        <v>105970609</v>
      </c>
      <c r="D42" s="326"/>
      <c r="E42" s="306">
        <v>10608698</v>
      </c>
      <c r="F42" s="309"/>
      <c r="G42" s="309"/>
      <c r="H42" s="309"/>
      <c r="I42" s="309"/>
      <c r="J42" s="309"/>
      <c r="K42" s="309"/>
      <c r="L42" s="309"/>
      <c r="M42" s="309"/>
      <c r="N42" s="309"/>
      <c r="O42" s="309"/>
      <c r="P42" s="309"/>
      <c r="Q42" s="309"/>
      <c r="R42" s="309"/>
      <c r="S42" s="309"/>
      <c r="T42" s="309"/>
      <c r="U42" s="309"/>
      <c r="V42" s="309"/>
    </row>
    <row r="43" spans="1:22" s="331" customFormat="1" ht="15.75" customHeight="1" hidden="1">
      <c r="A43" s="309"/>
      <c r="B43" s="345" t="s">
        <v>278</v>
      </c>
      <c r="C43" s="306">
        <v>119453811</v>
      </c>
      <c r="D43" s="326"/>
      <c r="E43" s="306">
        <v>-6795225</v>
      </c>
      <c r="F43" s="329"/>
      <c r="G43" s="329"/>
      <c r="H43" s="309"/>
      <c r="I43" s="309"/>
      <c r="J43" s="309"/>
      <c r="K43" s="309"/>
      <c r="L43" s="309"/>
      <c r="M43" s="309"/>
      <c r="N43" s="309"/>
      <c r="O43" s="309"/>
      <c r="P43" s="309"/>
      <c r="Q43" s="309"/>
      <c r="R43" s="309"/>
      <c r="S43" s="309"/>
      <c r="T43" s="309"/>
      <c r="U43" s="309"/>
      <c r="V43" s="309"/>
    </row>
    <row r="44" spans="1:22" s="331" customFormat="1" ht="15.75" customHeight="1" hidden="1">
      <c r="A44" s="309"/>
      <c r="B44" s="346" t="s">
        <v>279</v>
      </c>
      <c r="C44" s="328">
        <v>119453811</v>
      </c>
      <c r="D44" s="347"/>
      <c r="E44" s="328">
        <v>-6795225</v>
      </c>
      <c r="F44" s="309"/>
      <c r="G44" s="309"/>
      <c r="H44" s="309"/>
      <c r="I44" s="309"/>
      <c r="J44" s="309"/>
      <c r="K44" s="309"/>
      <c r="L44" s="309"/>
      <c r="M44" s="309"/>
      <c r="N44" s="309"/>
      <c r="O44" s="309"/>
      <c r="P44" s="309"/>
      <c r="Q44" s="309"/>
      <c r="R44" s="309"/>
      <c r="S44" s="309"/>
      <c r="T44" s="309"/>
      <c r="U44" s="309"/>
      <c r="V44" s="309"/>
    </row>
    <row r="45" spans="1:22" s="331" customFormat="1" ht="15.75" customHeight="1" hidden="1">
      <c r="A45" s="309"/>
      <c r="B45" s="346" t="s">
        <v>280</v>
      </c>
      <c r="C45" s="328">
        <v>0</v>
      </c>
      <c r="D45" s="347"/>
      <c r="E45" s="328">
        <v>0</v>
      </c>
      <c r="F45" s="309"/>
      <c r="G45" s="309"/>
      <c r="H45" s="309"/>
      <c r="I45" s="309"/>
      <c r="J45" s="309"/>
      <c r="K45" s="309"/>
      <c r="L45" s="309"/>
      <c r="M45" s="309"/>
      <c r="N45" s="309"/>
      <c r="O45" s="309"/>
      <c r="P45" s="309"/>
      <c r="Q45" s="309"/>
      <c r="R45" s="309"/>
      <c r="S45" s="309"/>
      <c r="T45" s="309"/>
      <c r="U45" s="309"/>
      <c r="V45" s="309"/>
    </row>
    <row r="46" spans="1:22" s="331" customFormat="1" ht="9" customHeight="1" hidden="1">
      <c r="A46" s="309"/>
      <c r="B46" s="346"/>
      <c r="C46" s="328"/>
      <c r="D46" s="347"/>
      <c r="E46" s="328"/>
      <c r="F46" s="309"/>
      <c r="G46" s="309"/>
      <c r="H46" s="309"/>
      <c r="I46" s="309"/>
      <c r="J46" s="309"/>
      <c r="K46" s="309"/>
      <c r="L46" s="309"/>
      <c r="M46" s="309"/>
      <c r="N46" s="309"/>
      <c r="O46" s="309"/>
      <c r="P46" s="309"/>
      <c r="Q46" s="309"/>
      <c r="R46" s="309"/>
      <c r="S46" s="309"/>
      <c r="T46" s="309"/>
      <c r="U46" s="309"/>
      <c r="V46" s="309"/>
    </row>
    <row r="47" spans="2:20" s="332" customFormat="1" ht="15.75" customHeight="1">
      <c r="B47" s="348" t="s">
        <v>281</v>
      </c>
      <c r="C47" s="333"/>
      <c r="D47" s="333"/>
      <c r="E47" s="264"/>
      <c r="F47" s="349"/>
      <c r="G47" s="349"/>
      <c r="H47" s="251"/>
      <c r="I47" s="253"/>
      <c r="J47" s="253"/>
      <c r="K47" s="253"/>
      <c r="L47" s="253"/>
      <c r="M47" s="253"/>
      <c r="N47" s="253"/>
      <c r="O47" s="253"/>
      <c r="P47" s="253"/>
      <c r="Q47" s="253"/>
      <c r="R47" s="253"/>
      <c r="S47" s="253"/>
      <c r="T47" s="253"/>
    </row>
    <row r="48" spans="2:20" s="332" customFormat="1" ht="15.75" customHeight="1">
      <c r="B48" s="254"/>
      <c r="C48" s="363" t="s">
        <v>432</v>
      </c>
      <c r="D48" s="259"/>
      <c r="E48" s="363" t="s">
        <v>431</v>
      </c>
      <c r="F48" s="349"/>
      <c r="G48" s="349"/>
      <c r="H48" s="251"/>
      <c r="I48" s="253"/>
      <c r="J48" s="253"/>
      <c r="K48" s="253"/>
      <c r="L48" s="253"/>
      <c r="M48" s="253"/>
      <c r="N48" s="253"/>
      <c r="O48" s="253"/>
      <c r="P48" s="253"/>
      <c r="Q48" s="253"/>
      <c r="R48" s="253"/>
      <c r="S48" s="253"/>
      <c r="T48" s="253"/>
    </row>
    <row r="49" spans="2:20" s="332" customFormat="1" ht="15.75" customHeight="1">
      <c r="B49" s="350" t="s">
        <v>249</v>
      </c>
      <c r="C49" s="306">
        <v>3500000000</v>
      </c>
      <c r="D49" s="271"/>
      <c r="E49" s="306">
        <v>3500000000</v>
      </c>
      <c r="F49" s="351"/>
      <c r="G49" s="352"/>
      <c r="H49" s="251"/>
      <c r="I49" s="253"/>
      <c r="J49" s="253"/>
      <c r="K49" s="253"/>
      <c r="L49" s="253"/>
      <c r="M49" s="253"/>
      <c r="N49" s="253"/>
      <c r="O49" s="253"/>
      <c r="P49" s="253"/>
      <c r="Q49" s="253"/>
      <c r="R49" s="253"/>
      <c r="S49" s="253"/>
      <c r="T49" s="253"/>
    </row>
    <row r="50" spans="2:20" s="332" customFormat="1" ht="15.75" customHeight="1">
      <c r="B50" s="350" t="s">
        <v>282</v>
      </c>
      <c r="C50" s="306">
        <v>26500000000</v>
      </c>
      <c r="D50" s="271"/>
      <c r="E50" s="306">
        <v>26500000000</v>
      </c>
      <c r="F50" s="351"/>
      <c r="G50" s="352"/>
      <c r="H50" s="251"/>
      <c r="I50" s="253"/>
      <c r="J50" s="253"/>
      <c r="K50" s="253"/>
      <c r="L50" s="253"/>
      <c r="M50" s="253"/>
      <c r="N50" s="253"/>
      <c r="O50" s="253"/>
      <c r="P50" s="253"/>
      <c r="Q50" s="253"/>
      <c r="R50" s="253"/>
      <c r="S50" s="253"/>
      <c r="T50" s="253"/>
    </row>
    <row r="51" spans="2:20" s="332" customFormat="1" ht="15.75" customHeight="1" thickBot="1">
      <c r="B51" s="334" t="s">
        <v>448</v>
      </c>
      <c r="C51" s="277">
        <v>30000000000</v>
      </c>
      <c r="D51" s="353"/>
      <c r="E51" s="277">
        <v>30000000000</v>
      </c>
      <c r="F51" s="349"/>
      <c r="G51" s="349"/>
      <c r="H51" s="349"/>
      <c r="I51" s="253"/>
      <c r="J51" s="253"/>
      <c r="K51" s="253"/>
      <c r="L51" s="253"/>
      <c r="M51" s="253"/>
      <c r="N51" s="253"/>
      <c r="O51" s="253"/>
      <c r="P51" s="253"/>
      <c r="Q51" s="253"/>
      <c r="R51" s="253"/>
      <c r="S51" s="253"/>
      <c r="T51" s="253"/>
    </row>
    <row r="52" spans="2:20" s="332" customFormat="1" ht="9" customHeight="1" thickTop="1">
      <c r="B52" s="334"/>
      <c r="C52" s="278"/>
      <c r="D52" s="353"/>
      <c r="E52" s="278"/>
      <c r="F52" s="349"/>
      <c r="G52" s="349"/>
      <c r="H52" s="251"/>
      <c r="I52" s="253"/>
      <c r="J52" s="253"/>
      <c r="K52" s="253"/>
      <c r="L52" s="253"/>
      <c r="M52" s="253"/>
      <c r="N52" s="253"/>
      <c r="O52" s="253"/>
      <c r="P52" s="253"/>
      <c r="Q52" s="253"/>
      <c r="R52" s="253"/>
      <c r="S52" s="253"/>
      <c r="T52" s="253"/>
    </row>
    <row r="53" spans="2:20" s="332" customFormat="1" ht="15.75" customHeight="1">
      <c r="B53" s="348" t="s">
        <v>283</v>
      </c>
      <c r="C53" s="333"/>
      <c r="D53" s="333"/>
      <c r="E53" s="264"/>
      <c r="F53" s="349"/>
      <c r="G53" s="349"/>
      <c r="H53" s="251"/>
      <c r="I53" s="253"/>
      <c r="J53" s="253"/>
      <c r="K53" s="253"/>
      <c r="L53" s="253"/>
      <c r="M53" s="253"/>
      <c r="N53" s="253"/>
      <c r="O53" s="253"/>
      <c r="P53" s="253"/>
      <c r="Q53" s="253"/>
      <c r="R53" s="253"/>
      <c r="S53" s="253"/>
      <c r="T53" s="253"/>
    </row>
    <row r="54" spans="2:20" s="332" customFormat="1" ht="15.75" customHeight="1">
      <c r="B54" s="254"/>
      <c r="C54" s="363" t="s">
        <v>432</v>
      </c>
      <c r="D54" s="259"/>
      <c r="E54" s="363" t="s">
        <v>431</v>
      </c>
      <c r="F54" s="349"/>
      <c r="G54" s="349"/>
      <c r="H54" s="251"/>
      <c r="I54" s="253"/>
      <c r="J54" s="253"/>
      <c r="K54" s="253"/>
      <c r="L54" s="253"/>
      <c r="M54" s="253"/>
      <c r="N54" s="253"/>
      <c r="O54" s="253"/>
      <c r="P54" s="253"/>
      <c r="Q54" s="253"/>
      <c r="R54" s="253"/>
      <c r="S54" s="253"/>
      <c r="T54" s="253"/>
    </row>
    <row r="55" spans="2:20" s="332" customFormat="1" ht="15.75" customHeight="1">
      <c r="B55" s="350" t="s">
        <v>284</v>
      </c>
      <c r="C55" s="276"/>
      <c r="D55" s="276"/>
      <c r="E55" s="276"/>
      <c r="F55" s="349"/>
      <c r="G55" s="349"/>
      <c r="H55" s="251"/>
      <c r="I55" s="253"/>
      <c r="J55" s="253"/>
      <c r="K55" s="253"/>
      <c r="L55" s="253"/>
      <c r="M55" s="253"/>
      <c r="N55" s="253"/>
      <c r="O55" s="253"/>
      <c r="P55" s="253"/>
      <c r="Q55" s="253"/>
      <c r="R55" s="253"/>
      <c r="S55" s="253"/>
      <c r="T55" s="253"/>
    </row>
    <row r="56" spans="2:20" s="332" customFormat="1" ht="15.75" customHeight="1">
      <c r="B56" s="350" t="s">
        <v>285</v>
      </c>
      <c r="C56" s="276">
        <v>30000000000</v>
      </c>
      <c r="D56" s="276"/>
      <c r="E56" s="276">
        <v>30000000000</v>
      </c>
      <c r="F56" s="349"/>
      <c r="G56" s="349"/>
      <c r="H56" s="251"/>
      <c r="I56" s="253"/>
      <c r="J56" s="253"/>
      <c r="K56" s="253"/>
      <c r="L56" s="253"/>
      <c r="M56" s="253"/>
      <c r="N56" s="253"/>
      <c r="O56" s="253"/>
      <c r="P56" s="253"/>
      <c r="Q56" s="253"/>
      <c r="R56" s="253"/>
      <c r="S56" s="253"/>
      <c r="T56" s="253"/>
    </row>
    <row r="57" spans="2:20" s="332" customFormat="1" ht="15.75" customHeight="1">
      <c r="B57" s="350" t="s">
        <v>286</v>
      </c>
      <c r="C57" s="276"/>
      <c r="D57" s="271"/>
      <c r="E57" s="276"/>
      <c r="F57" s="349"/>
      <c r="G57" s="349"/>
      <c r="H57" s="251"/>
      <c r="I57" s="253"/>
      <c r="J57" s="253"/>
      <c r="K57" s="253"/>
      <c r="L57" s="253"/>
      <c r="M57" s="253"/>
      <c r="N57" s="253"/>
      <c r="O57" s="253"/>
      <c r="P57" s="253"/>
      <c r="Q57" s="253"/>
      <c r="R57" s="253"/>
      <c r="S57" s="253"/>
      <c r="T57" s="253"/>
    </row>
    <row r="58" spans="2:20" s="332" customFormat="1" ht="15.75" customHeight="1">
      <c r="B58" s="350" t="s">
        <v>287</v>
      </c>
      <c r="C58" s="278"/>
      <c r="D58" s="333"/>
      <c r="E58" s="278"/>
      <c r="F58" s="349"/>
      <c r="G58" s="349"/>
      <c r="H58" s="251"/>
      <c r="I58" s="253"/>
      <c r="J58" s="253"/>
      <c r="K58" s="253"/>
      <c r="L58" s="253"/>
      <c r="M58" s="253"/>
      <c r="N58" s="253"/>
      <c r="O58" s="253"/>
      <c r="P58" s="253"/>
      <c r="Q58" s="253"/>
      <c r="R58" s="253"/>
      <c r="S58" s="253"/>
      <c r="T58" s="253"/>
    </row>
    <row r="59" spans="2:20" s="332" customFormat="1" ht="15.75" customHeight="1">
      <c r="B59" s="350" t="s">
        <v>288</v>
      </c>
      <c r="C59" s="276"/>
      <c r="D59" s="333"/>
      <c r="E59" s="276"/>
      <c r="F59" s="349"/>
      <c r="G59" s="349"/>
      <c r="H59" s="349"/>
      <c r="I59" s="253"/>
      <c r="J59" s="253"/>
      <c r="K59" s="253"/>
      <c r="L59" s="253"/>
      <c r="M59" s="253"/>
      <c r="N59" s="253"/>
      <c r="O59" s="253"/>
      <c r="P59" s="253"/>
      <c r="Q59" s="253"/>
      <c r="R59" s="253"/>
      <c r="S59" s="253"/>
      <c r="T59" s="253"/>
    </row>
    <row r="60" spans="2:20" s="332" customFormat="1" ht="15.75" customHeight="1">
      <c r="B60" s="350" t="s">
        <v>289</v>
      </c>
      <c r="C60" s="306"/>
      <c r="D60" s="333"/>
      <c r="E60" s="306">
        <v>3445000000</v>
      </c>
      <c r="F60" s="349"/>
      <c r="G60" s="349"/>
      <c r="H60" s="349"/>
      <c r="I60" s="253"/>
      <c r="J60" s="253"/>
      <c r="K60" s="253"/>
      <c r="L60" s="253"/>
      <c r="M60" s="253"/>
      <c r="N60" s="253"/>
      <c r="O60" s="253"/>
      <c r="P60" s="253"/>
      <c r="Q60" s="253"/>
      <c r="R60" s="253"/>
      <c r="S60" s="253"/>
      <c r="T60" s="253"/>
    </row>
    <row r="61" spans="2:20" s="332" customFormat="1" ht="9" customHeight="1">
      <c r="B61" s="254"/>
      <c r="C61" s="271"/>
      <c r="D61" s="333"/>
      <c r="E61" s="264"/>
      <c r="F61" s="349"/>
      <c r="G61" s="349"/>
      <c r="H61" s="251"/>
      <c r="I61" s="253"/>
      <c r="J61" s="253"/>
      <c r="K61" s="253"/>
      <c r="L61" s="253"/>
      <c r="M61" s="253"/>
      <c r="N61" s="253"/>
      <c r="O61" s="253"/>
      <c r="P61" s="253"/>
      <c r="Q61" s="253"/>
      <c r="R61" s="253"/>
      <c r="S61" s="253"/>
      <c r="T61" s="253"/>
    </row>
    <row r="62" spans="2:20" s="332" customFormat="1" ht="15.75" customHeight="1">
      <c r="B62" s="348" t="s">
        <v>290</v>
      </c>
      <c r="C62" s="251"/>
      <c r="D62" s="333"/>
      <c r="E62" s="264"/>
      <c r="F62" s="349"/>
      <c r="G62" s="349"/>
      <c r="H62" s="251"/>
      <c r="I62" s="253"/>
      <c r="J62" s="253"/>
      <c r="K62" s="253"/>
      <c r="L62" s="253"/>
      <c r="M62" s="253"/>
      <c r="N62" s="253"/>
      <c r="O62" s="253"/>
      <c r="P62" s="253"/>
      <c r="Q62" s="253"/>
      <c r="R62" s="253"/>
      <c r="S62" s="253"/>
      <c r="T62" s="253"/>
    </row>
    <row r="63" spans="2:20" s="332" customFormat="1" ht="15.75" customHeight="1">
      <c r="B63" s="254"/>
      <c r="C63" s="363" t="s">
        <v>432</v>
      </c>
      <c r="D63" s="259"/>
      <c r="E63" s="363" t="s">
        <v>431</v>
      </c>
      <c r="F63" s="349"/>
      <c r="G63" s="349"/>
      <c r="H63" s="251"/>
      <c r="I63" s="253"/>
      <c r="J63" s="253"/>
      <c r="K63" s="253"/>
      <c r="L63" s="253"/>
      <c r="M63" s="253"/>
      <c r="N63" s="253"/>
      <c r="O63" s="253"/>
      <c r="P63" s="253"/>
      <c r="Q63" s="253"/>
      <c r="R63" s="253"/>
      <c r="S63" s="253"/>
      <c r="T63" s="253"/>
    </row>
    <row r="64" spans="2:20" s="332" customFormat="1" ht="15.75" customHeight="1">
      <c r="B64" s="350" t="s">
        <v>291</v>
      </c>
      <c r="C64" s="276">
        <v>3000000</v>
      </c>
      <c r="D64" s="333"/>
      <c r="E64" s="276">
        <v>3000000</v>
      </c>
      <c r="F64" s="349"/>
      <c r="G64" s="349"/>
      <c r="H64" s="251"/>
      <c r="I64" s="253"/>
      <c r="J64" s="253"/>
      <c r="K64" s="253"/>
      <c r="L64" s="253"/>
      <c r="M64" s="253"/>
      <c r="N64" s="253"/>
      <c r="O64" s="253"/>
      <c r="P64" s="253"/>
      <c r="Q64" s="253"/>
      <c r="R64" s="253"/>
      <c r="S64" s="253"/>
      <c r="T64" s="253"/>
    </row>
    <row r="65" spans="2:20" s="332" customFormat="1" ht="15.75" customHeight="1">
      <c r="B65" s="350" t="s">
        <v>292</v>
      </c>
      <c r="C65" s="276">
        <v>3000000</v>
      </c>
      <c r="D65" s="276"/>
      <c r="E65" s="276">
        <v>3000000</v>
      </c>
      <c r="F65" s="349"/>
      <c r="G65" s="349"/>
      <c r="H65" s="251"/>
      <c r="I65" s="253"/>
      <c r="J65" s="253"/>
      <c r="K65" s="253"/>
      <c r="L65" s="253"/>
      <c r="M65" s="253"/>
      <c r="N65" s="253"/>
      <c r="O65" s="253"/>
      <c r="P65" s="253"/>
      <c r="Q65" s="253"/>
      <c r="R65" s="253"/>
      <c r="S65" s="253"/>
      <c r="T65" s="253"/>
    </row>
    <row r="66" spans="2:20" s="354" customFormat="1" ht="15.75" customHeight="1">
      <c r="B66" s="355" t="s">
        <v>293</v>
      </c>
      <c r="C66" s="292">
        <v>3000000</v>
      </c>
      <c r="D66" s="292"/>
      <c r="E66" s="292">
        <v>3000000</v>
      </c>
      <c r="F66" s="356"/>
      <c r="G66" s="356"/>
      <c r="H66" s="357"/>
      <c r="I66" s="358"/>
      <c r="J66" s="358"/>
      <c r="K66" s="358"/>
      <c r="L66" s="358"/>
      <c r="M66" s="358"/>
      <c r="N66" s="358"/>
      <c r="O66" s="358"/>
      <c r="P66" s="358"/>
      <c r="Q66" s="358"/>
      <c r="R66" s="358"/>
      <c r="S66" s="358"/>
      <c r="T66" s="358"/>
    </row>
    <row r="67" spans="2:20" s="354" customFormat="1" ht="15.75" customHeight="1">
      <c r="B67" s="355" t="s">
        <v>294</v>
      </c>
      <c r="C67" s="292">
        <v>0</v>
      </c>
      <c r="D67" s="292"/>
      <c r="E67" s="292">
        <v>0</v>
      </c>
      <c r="F67" s="356"/>
      <c r="G67" s="356"/>
      <c r="H67" s="357"/>
      <c r="I67" s="358"/>
      <c r="J67" s="358"/>
      <c r="K67" s="358"/>
      <c r="L67" s="358"/>
      <c r="M67" s="358"/>
      <c r="N67" s="358"/>
      <c r="O67" s="358"/>
      <c r="P67" s="358"/>
      <c r="Q67" s="358"/>
      <c r="R67" s="358"/>
      <c r="S67" s="358"/>
      <c r="T67" s="358"/>
    </row>
    <row r="68" spans="2:20" s="332" customFormat="1" ht="15.75" customHeight="1">
      <c r="B68" s="350" t="s">
        <v>269</v>
      </c>
      <c r="C68" s="276">
        <v>0</v>
      </c>
      <c r="D68" s="276"/>
      <c r="E68" s="276">
        <v>0</v>
      </c>
      <c r="F68" s="349"/>
      <c r="G68" s="349"/>
      <c r="H68" s="251"/>
      <c r="I68" s="253"/>
      <c r="J68" s="253"/>
      <c r="K68" s="253"/>
      <c r="L68" s="253"/>
      <c r="M68" s="253"/>
      <c r="N68" s="253"/>
      <c r="O68" s="253"/>
      <c r="P68" s="253"/>
      <c r="Q68" s="253"/>
      <c r="R68" s="253"/>
      <c r="S68" s="253"/>
      <c r="T68" s="253"/>
    </row>
    <row r="69" spans="2:20" s="354" customFormat="1" ht="15.75" customHeight="1">
      <c r="B69" s="355" t="s">
        <v>293</v>
      </c>
      <c r="C69" s="292">
        <v>0</v>
      </c>
      <c r="D69" s="359"/>
      <c r="E69" s="292">
        <v>0</v>
      </c>
      <c r="F69" s="356"/>
      <c r="G69" s="356"/>
      <c r="H69" s="357"/>
      <c r="I69" s="358"/>
      <c r="J69" s="358"/>
      <c r="K69" s="358"/>
      <c r="L69" s="358"/>
      <c r="M69" s="358"/>
      <c r="N69" s="358"/>
      <c r="O69" s="358"/>
      <c r="P69" s="358"/>
      <c r="Q69" s="358"/>
      <c r="R69" s="358"/>
      <c r="S69" s="358"/>
      <c r="T69" s="358"/>
    </row>
    <row r="70" spans="2:20" s="354" customFormat="1" ht="15.75" customHeight="1">
      <c r="B70" s="355" t="s">
        <v>294</v>
      </c>
      <c r="C70" s="292">
        <v>0</v>
      </c>
      <c r="D70" s="359"/>
      <c r="E70" s="292">
        <v>0</v>
      </c>
      <c r="F70" s="356"/>
      <c r="G70" s="356"/>
      <c r="H70" s="357"/>
      <c r="I70" s="358"/>
      <c r="J70" s="358"/>
      <c r="K70" s="358"/>
      <c r="L70" s="358"/>
      <c r="M70" s="358"/>
      <c r="N70" s="358"/>
      <c r="O70" s="358"/>
      <c r="P70" s="358"/>
      <c r="Q70" s="358"/>
      <c r="R70" s="358"/>
      <c r="S70" s="358"/>
      <c r="T70" s="358"/>
    </row>
    <row r="71" spans="2:20" s="332" customFormat="1" ht="15.75" customHeight="1">
      <c r="B71" s="350" t="s">
        <v>295</v>
      </c>
      <c r="C71" s="276">
        <v>3000000</v>
      </c>
      <c r="D71" s="276"/>
      <c r="E71" s="276">
        <v>3000000</v>
      </c>
      <c r="F71" s="349"/>
      <c r="G71" s="349"/>
      <c r="H71" s="251"/>
      <c r="I71" s="253"/>
      <c r="J71" s="253"/>
      <c r="K71" s="253"/>
      <c r="L71" s="253"/>
      <c r="M71" s="253"/>
      <c r="N71" s="253"/>
      <c r="O71" s="253"/>
      <c r="P71" s="253"/>
      <c r="Q71" s="253"/>
      <c r="R71" s="253"/>
      <c r="S71" s="253"/>
      <c r="T71" s="253"/>
    </row>
    <row r="72" spans="2:20" s="354" customFormat="1" ht="15.75" customHeight="1">
      <c r="B72" s="355" t="s">
        <v>293</v>
      </c>
      <c r="C72" s="292">
        <v>3000000</v>
      </c>
      <c r="D72" s="292"/>
      <c r="E72" s="292">
        <v>3000000</v>
      </c>
      <c r="F72" s="356"/>
      <c r="G72" s="356"/>
      <c r="H72" s="427"/>
      <c r="I72" s="428"/>
      <c r="J72" s="428"/>
      <c r="K72" s="428"/>
      <c r="L72" s="428"/>
      <c r="M72" s="358"/>
      <c r="N72" s="358"/>
      <c r="O72" s="358"/>
      <c r="P72" s="358"/>
      <c r="Q72" s="358"/>
      <c r="R72" s="358"/>
      <c r="S72" s="358"/>
      <c r="T72" s="358"/>
    </row>
    <row r="73" spans="2:20" s="354" customFormat="1" ht="15.75" customHeight="1">
      <c r="B73" s="355" t="s">
        <v>294</v>
      </c>
      <c r="C73" s="292">
        <v>0</v>
      </c>
      <c r="D73" s="292"/>
      <c r="E73" s="292">
        <v>0</v>
      </c>
      <c r="F73" s="356"/>
      <c r="G73" s="356"/>
      <c r="H73" s="427"/>
      <c r="I73" s="428"/>
      <c r="J73" s="428"/>
      <c r="K73" s="428"/>
      <c r="L73" s="428"/>
      <c r="M73" s="358"/>
      <c r="N73" s="358"/>
      <c r="O73" s="358"/>
      <c r="P73" s="358"/>
      <c r="Q73" s="358"/>
      <c r="R73" s="358"/>
      <c r="S73" s="358"/>
      <c r="T73" s="358"/>
    </row>
    <row r="74" spans="2:20" s="332" customFormat="1" ht="15.75" customHeight="1">
      <c r="B74" s="359" t="s">
        <v>296</v>
      </c>
      <c r="C74" s="251"/>
      <c r="D74" s="333"/>
      <c r="E74" s="264"/>
      <c r="F74" s="349"/>
      <c r="G74" s="349"/>
      <c r="H74" s="429"/>
      <c r="I74" s="430"/>
      <c r="J74" s="430"/>
      <c r="K74" s="430"/>
      <c r="L74" s="430"/>
      <c r="M74" s="253"/>
      <c r="N74" s="253"/>
      <c r="O74" s="253"/>
      <c r="P74" s="253"/>
      <c r="Q74" s="253"/>
      <c r="R74" s="253"/>
      <c r="S74" s="253"/>
      <c r="T74" s="253"/>
    </row>
    <row r="75" spans="1:22" s="331" customFormat="1" ht="9" customHeight="1">
      <c r="A75" s="309"/>
      <c r="B75" s="346"/>
      <c r="C75" s="347"/>
      <c r="D75" s="347"/>
      <c r="E75" s="347"/>
      <c r="F75" s="309"/>
      <c r="G75" s="309"/>
      <c r="H75" s="309"/>
      <c r="I75" s="309"/>
      <c r="J75" s="309"/>
      <c r="K75" s="309"/>
      <c r="L75" s="309"/>
      <c r="M75" s="309"/>
      <c r="N75" s="309"/>
      <c r="O75" s="309"/>
      <c r="P75" s="309"/>
      <c r="Q75" s="309"/>
      <c r="R75" s="309"/>
      <c r="S75" s="309"/>
      <c r="T75" s="309"/>
      <c r="U75" s="309"/>
      <c r="V75" s="309"/>
    </row>
    <row r="76" spans="1:22" s="331" customFormat="1" ht="15.75" customHeight="1">
      <c r="A76" s="303"/>
      <c r="B76" s="310" t="s">
        <v>297</v>
      </c>
      <c r="C76" s="363" t="s">
        <v>432</v>
      </c>
      <c r="D76" s="259"/>
      <c r="E76" s="363" t="s">
        <v>431</v>
      </c>
      <c r="F76" s="309"/>
      <c r="G76" s="309"/>
      <c r="H76" s="309"/>
      <c r="I76" s="309"/>
      <c r="J76" s="309"/>
      <c r="K76" s="309"/>
      <c r="L76" s="309"/>
      <c r="M76" s="309"/>
      <c r="N76" s="309"/>
      <c r="O76" s="309"/>
      <c r="P76" s="309"/>
      <c r="Q76" s="309"/>
      <c r="R76" s="309"/>
      <c r="S76" s="309"/>
      <c r="T76" s="309"/>
      <c r="U76" s="309"/>
      <c r="V76" s="309"/>
    </row>
    <row r="77" spans="1:22" s="331" customFormat="1" ht="15.75" customHeight="1">
      <c r="A77" s="309"/>
      <c r="B77" s="345" t="s">
        <v>276</v>
      </c>
      <c r="C77" s="306">
        <v>19578987750.64725</v>
      </c>
      <c r="D77" s="306"/>
      <c r="E77" s="306">
        <v>19578987750.64725</v>
      </c>
      <c r="F77" s="306"/>
      <c r="G77" s="306"/>
      <c r="H77" s="306"/>
      <c r="I77" s="426"/>
      <c r="J77" s="309"/>
      <c r="K77" s="309"/>
      <c r="L77" s="309"/>
      <c r="M77" s="309"/>
      <c r="N77" s="309"/>
      <c r="O77" s="309"/>
      <c r="P77" s="309"/>
      <c r="Q77" s="309"/>
      <c r="R77" s="309"/>
      <c r="S77" s="309"/>
      <c r="T77" s="309"/>
      <c r="U77" s="309"/>
      <c r="V77" s="309"/>
    </row>
    <row r="78" spans="1:22" s="331" customFormat="1" ht="15.75" customHeight="1">
      <c r="A78" s="309"/>
      <c r="B78" s="345" t="s">
        <v>277</v>
      </c>
      <c r="C78" s="306">
        <v>4980739293.230747</v>
      </c>
      <c r="D78" s="306"/>
      <c r="E78" s="306">
        <v>4980739293.230747</v>
      </c>
      <c r="F78" s="306"/>
      <c r="G78" s="306"/>
      <c r="H78" s="306"/>
      <c r="I78" s="426"/>
      <c r="J78" s="309"/>
      <c r="K78" s="309"/>
      <c r="L78" s="309"/>
      <c r="M78" s="309"/>
      <c r="N78" s="309"/>
      <c r="O78" s="309"/>
      <c r="P78" s="309"/>
      <c r="Q78" s="309"/>
      <c r="R78" s="309"/>
      <c r="S78" s="309"/>
      <c r="T78" s="309"/>
      <c r="U78" s="309"/>
      <c r="V78" s="309"/>
    </row>
    <row r="79" spans="1:22" s="331" customFormat="1" ht="15.75" customHeight="1">
      <c r="A79" s="309"/>
      <c r="B79" s="345" t="s">
        <v>298</v>
      </c>
      <c r="C79" s="306">
        <v>2497743568.337249</v>
      </c>
      <c r="D79" s="306"/>
      <c r="E79" s="306">
        <v>2497743568.337249</v>
      </c>
      <c r="F79" s="306"/>
      <c r="G79" s="306"/>
      <c r="H79" s="306"/>
      <c r="I79" s="426"/>
      <c r="J79" s="309"/>
      <c r="K79" s="309"/>
      <c r="L79" s="309"/>
      <c r="M79" s="309"/>
      <c r="N79" s="309"/>
      <c r="O79" s="309"/>
      <c r="P79" s="309"/>
      <c r="Q79" s="309"/>
      <c r="R79" s="309"/>
      <c r="S79" s="309"/>
      <c r="T79" s="309"/>
      <c r="U79" s="309"/>
      <c r="V79" s="309"/>
    </row>
    <row r="80" spans="1:22" s="331" customFormat="1" ht="15.75" customHeight="1">
      <c r="A80" s="309"/>
      <c r="B80" s="345"/>
      <c r="C80" s="306"/>
      <c r="D80" s="306"/>
      <c r="E80" s="306"/>
      <c r="F80" s="309"/>
      <c r="G80" s="309"/>
      <c r="H80" s="309"/>
      <c r="I80" s="309"/>
      <c r="J80" s="309"/>
      <c r="K80" s="309"/>
      <c r="L80" s="309"/>
      <c r="M80" s="309"/>
      <c r="N80" s="309"/>
      <c r="O80" s="309"/>
      <c r="P80" s="309"/>
      <c r="Q80" s="309"/>
      <c r="R80" s="309"/>
      <c r="S80" s="309"/>
      <c r="T80" s="309"/>
      <c r="U80" s="309"/>
      <c r="V80" s="309"/>
    </row>
    <row r="81" spans="1:22" s="331" customFormat="1" ht="15.75" customHeight="1">
      <c r="A81" s="309"/>
      <c r="B81" s="304" t="s">
        <v>299</v>
      </c>
      <c r="C81" s="306"/>
      <c r="D81" s="306"/>
      <c r="E81" s="306"/>
      <c r="F81" s="309"/>
      <c r="G81" s="309"/>
      <c r="H81" s="309"/>
      <c r="I81" s="309"/>
      <c r="J81" s="309"/>
      <c r="K81" s="309"/>
      <c r="L81" s="309"/>
      <c r="M81" s="309"/>
      <c r="N81" s="309"/>
      <c r="O81" s="309"/>
      <c r="P81" s="309"/>
      <c r="Q81" s="309"/>
      <c r="R81" s="309"/>
      <c r="S81" s="309"/>
      <c r="T81" s="309"/>
      <c r="U81" s="309"/>
      <c r="V81" s="309"/>
    </row>
    <row r="82" spans="1:22" s="331" customFormat="1" ht="29.25" customHeight="1">
      <c r="A82" s="309"/>
      <c r="B82" s="543" t="s">
        <v>300</v>
      </c>
      <c r="C82" s="544"/>
      <c r="D82" s="544"/>
      <c r="E82" s="544"/>
      <c r="F82" s="309"/>
      <c r="G82" s="309"/>
      <c r="H82" s="309"/>
      <c r="I82" s="309"/>
      <c r="J82" s="309"/>
      <c r="K82" s="309"/>
      <c r="L82" s="309"/>
      <c r="M82" s="309"/>
      <c r="N82" s="309"/>
      <c r="O82" s="309"/>
      <c r="P82" s="309"/>
      <c r="Q82" s="309"/>
      <c r="R82" s="309"/>
      <c r="S82" s="309"/>
      <c r="T82" s="309"/>
      <c r="U82" s="309"/>
      <c r="V82" s="309"/>
    </row>
    <row r="83" spans="1:22" s="331" customFormat="1" ht="28.5" customHeight="1">
      <c r="A83" s="309"/>
      <c r="B83" s="543" t="s">
        <v>301</v>
      </c>
      <c r="C83" s="544"/>
      <c r="D83" s="544"/>
      <c r="E83" s="544"/>
      <c r="F83" s="309"/>
      <c r="G83" s="309"/>
      <c r="H83" s="309"/>
      <c r="I83" s="309"/>
      <c r="J83" s="309"/>
      <c r="K83" s="309"/>
      <c r="L83" s="309"/>
      <c r="M83" s="309"/>
      <c r="N83" s="309"/>
      <c r="O83" s="309"/>
      <c r="P83" s="309"/>
      <c r="Q83" s="309"/>
      <c r="R83" s="309"/>
      <c r="S83" s="309"/>
      <c r="T83" s="309"/>
      <c r="U83" s="309"/>
      <c r="V83" s="309"/>
    </row>
    <row r="84" spans="1:22" s="331" customFormat="1" ht="18.75" customHeight="1">
      <c r="A84" s="309"/>
      <c r="B84" s="543" t="s">
        <v>302</v>
      </c>
      <c r="C84" s="544"/>
      <c r="D84" s="544"/>
      <c r="E84" s="544"/>
      <c r="F84" s="309"/>
      <c r="G84" s="309"/>
      <c r="H84" s="309"/>
      <c r="I84" s="309"/>
      <c r="J84" s="309"/>
      <c r="K84" s="309"/>
      <c r="L84" s="309"/>
      <c r="M84" s="309"/>
      <c r="N84" s="309"/>
      <c r="O84" s="309"/>
      <c r="P84" s="309"/>
      <c r="Q84" s="309"/>
      <c r="R84" s="309"/>
      <c r="S84" s="309"/>
      <c r="T84" s="309"/>
      <c r="U84" s="309"/>
      <c r="V84" s="309"/>
    </row>
    <row r="85" spans="1:22" s="331" customFormat="1" ht="15.75" customHeight="1">
      <c r="A85" s="309"/>
      <c r="B85" s="345"/>
      <c r="C85" s="306"/>
      <c r="D85" s="306"/>
      <c r="E85" s="306"/>
      <c r="F85" s="309"/>
      <c r="G85" s="309"/>
      <c r="H85" s="309"/>
      <c r="I85" s="309"/>
      <c r="J85" s="309"/>
      <c r="K85" s="309"/>
      <c r="L85" s="309"/>
      <c r="M85" s="309"/>
      <c r="N85" s="309"/>
      <c r="O85" s="309"/>
      <c r="P85" s="309"/>
      <c r="Q85" s="309"/>
      <c r="R85" s="309"/>
      <c r="S85" s="309"/>
      <c r="T85" s="309"/>
      <c r="U85" s="309"/>
      <c r="V85" s="309"/>
    </row>
    <row r="86" spans="1:22" s="331" customFormat="1" ht="15.75" customHeight="1">
      <c r="A86" s="309"/>
      <c r="B86" s="345"/>
      <c r="C86" s="306"/>
      <c r="D86" s="306"/>
      <c r="E86" s="306"/>
      <c r="F86" s="309"/>
      <c r="G86" s="309"/>
      <c r="H86" s="309"/>
      <c r="I86" s="309"/>
      <c r="J86" s="309"/>
      <c r="K86" s="309"/>
      <c r="L86" s="309"/>
      <c r="M86" s="309"/>
      <c r="N86" s="309"/>
      <c r="O86" s="309"/>
      <c r="P86" s="309"/>
      <c r="Q86" s="309"/>
      <c r="R86" s="309"/>
      <c r="S86" s="309"/>
      <c r="T86" s="309"/>
      <c r="U86" s="309"/>
      <c r="V86" s="309"/>
    </row>
    <row r="87" spans="1:22" s="331" customFormat="1" ht="15.75" customHeight="1">
      <c r="A87" s="309"/>
      <c r="B87" s="345"/>
      <c r="C87" s="306"/>
      <c r="D87" s="306"/>
      <c r="E87" s="306"/>
      <c r="F87" s="309"/>
      <c r="G87" s="309"/>
      <c r="H87" s="309"/>
      <c r="I87" s="309"/>
      <c r="J87" s="309"/>
      <c r="K87" s="309"/>
      <c r="L87" s="309"/>
      <c r="M87" s="309"/>
      <c r="N87" s="309"/>
      <c r="O87" s="309"/>
      <c r="P87" s="309"/>
      <c r="Q87" s="309"/>
      <c r="R87" s="309"/>
      <c r="S87" s="309"/>
      <c r="T87" s="309"/>
      <c r="U87" s="309"/>
      <c r="V87" s="309"/>
    </row>
    <row r="88" spans="1:22" s="331" customFormat="1" ht="15.75" customHeight="1">
      <c r="A88" s="309"/>
      <c r="B88" s="345"/>
      <c r="C88" s="306"/>
      <c r="D88" s="306"/>
      <c r="E88" s="306"/>
      <c r="F88" s="309"/>
      <c r="G88" s="309"/>
      <c r="H88" s="309"/>
      <c r="I88" s="309"/>
      <c r="J88" s="309"/>
      <c r="K88" s="309"/>
      <c r="L88" s="309"/>
      <c r="M88" s="309"/>
      <c r="N88" s="309"/>
      <c r="O88" s="309"/>
      <c r="P88" s="309"/>
      <c r="Q88" s="309"/>
      <c r="R88" s="309"/>
      <c r="S88" s="309"/>
      <c r="T88" s="309"/>
      <c r="U88" s="309"/>
      <c r="V88" s="309"/>
    </row>
    <row r="89" spans="1:22" s="331" customFormat="1" ht="15.75" customHeight="1">
      <c r="A89" s="309"/>
      <c r="B89" s="345"/>
      <c r="C89" s="306"/>
      <c r="D89" s="306"/>
      <c r="E89" s="306"/>
      <c r="F89" s="309"/>
      <c r="G89" s="309"/>
      <c r="H89" s="309"/>
      <c r="I89" s="309"/>
      <c r="J89" s="309"/>
      <c r="K89" s="309"/>
      <c r="L89" s="309"/>
      <c r="M89" s="309"/>
      <c r="N89" s="309"/>
      <c r="O89" s="309"/>
      <c r="P89" s="309"/>
      <c r="Q89" s="309"/>
      <c r="R89" s="309"/>
      <c r="S89" s="309"/>
      <c r="T89" s="309"/>
      <c r="U89" s="309"/>
      <c r="V89" s="309"/>
    </row>
    <row r="90" spans="1:22" s="331" customFormat="1" ht="15.75" customHeight="1">
      <c r="A90" s="309"/>
      <c r="B90" s="345"/>
      <c r="C90" s="306"/>
      <c r="D90" s="306"/>
      <c r="E90" s="306"/>
      <c r="F90" s="309"/>
      <c r="G90" s="309"/>
      <c r="H90" s="309"/>
      <c r="I90" s="309"/>
      <c r="J90" s="309"/>
      <c r="K90" s="309"/>
      <c r="L90" s="309"/>
      <c r="M90" s="309"/>
      <c r="N90" s="309"/>
      <c r="O90" s="309"/>
      <c r="P90" s="309"/>
      <c r="Q90" s="309"/>
      <c r="R90" s="309"/>
      <c r="S90" s="309"/>
      <c r="T90" s="309"/>
      <c r="U90" s="309"/>
      <c r="V90" s="309"/>
    </row>
    <row r="91" spans="1:22" s="331" customFormat="1" ht="15.75" customHeight="1">
      <c r="A91" s="309"/>
      <c r="B91" s="345"/>
      <c r="C91" s="306"/>
      <c r="D91" s="306"/>
      <c r="E91" s="306"/>
      <c r="F91" s="309"/>
      <c r="G91" s="309"/>
      <c r="H91" s="309"/>
      <c r="I91" s="309"/>
      <c r="J91" s="309"/>
      <c r="K91" s="309"/>
      <c r="L91" s="309"/>
      <c r="M91" s="309"/>
      <c r="N91" s="309"/>
      <c r="O91" s="309"/>
      <c r="P91" s="309"/>
      <c r="Q91" s="309"/>
      <c r="R91" s="309"/>
      <c r="S91" s="309"/>
      <c r="T91" s="309"/>
      <c r="U91" s="309"/>
      <c r="V91" s="309"/>
    </row>
    <row r="92" spans="1:22" s="256" customFormat="1" ht="15.75" customHeight="1">
      <c r="A92" s="540" t="s">
        <v>304</v>
      </c>
      <c r="B92" s="540"/>
      <c r="C92" s="540"/>
      <c r="D92" s="540"/>
      <c r="E92" s="540"/>
      <c r="F92" s="309"/>
      <c r="G92" s="309"/>
      <c r="H92" s="309"/>
      <c r="I92" s="309"/>
      <c r="J92" s="309"/>
      <c r="K92" s="309"/>
      <c r="L92" s="309"/>
      <c r="M92" s="309"/>
      <c r="N92" s="309"/>
      <c r="O92" s="309"/>
      <c r="P92" s="309"/>
      <c r="Q92" s="309"/>
      <c r="R92" s="309"/>
      <c r="S92" s="309"/>
      <c r="T92" s="309"/>
      <c r="U92" s="309"/>
      <c r="V92" s="309"/>
    </row>
    <row r="93" spans="2:5" s="256" customFormat="1" ht="9" customHeight="1">
      <c r="B93" s="334"/>
      <c r="C93" s="334"/>
      <c r="D93" s="334"/>
      <c r="E93" s="334"/>
    </row>
    <row r="94" spans="3:5" s="256" customFormat="1" ht="15.75" customHeight="1">
      <c r="C94" s="363" t="s">
        <v>167</v>
      </c>
      <c r="D94" s="259"/>
      <c r="E94" s="363" t="s">
        <v>168</v>
      </c>
    </row>
    <row r="95" spans="1:5" s="266" customFormat="1" ht="15.75" customHeight="1">
      <c r="A95" s="360" t="s">
        <v>307</v>
      </c>
      <c r="B95" s="334" t="s">
        <v>308</v>
      </c>
      <c r="C95" s="278">
        <v>180326551698</v>
      </c>
      <c r="D95" s="278"/>
      <c r="E95" s="278">
        <v>197510534920</v>
      </c>
    </row>
    <row r="96" spans="2:5" s="256" customFormat="1" ht="15.75" customHeight="1">
      <c r="B96" s="361" t="s">
        <v>309</v>
      </c>
      <c r="C96" s="276"/>
      <c r="D96" s="276"/>
      <c r="E96" s="276"/>
    </row>
    <row r="97" spans="2:7" s="256" customFormat="1" ht="15.75" customHeight="1">
      <c r="B97" s="340" t="s">
        <v>310</v>
      </c>
      <c r="C97" s="276">
        <v>180326551698</v>
      </c>
      <c r="D97" s="276"/>
      <c r="E97" s="276">
        <v>197510534920</v>
      </c>
      <c r="F97" s="362"/>
      <c r="G97" s="362"/>
    </row>
    <row r="98" spans="2:5" s="256" customFormat="1" ht="15.75" customHeight="1">
      <c r="B98" s="340" t="s">
        <v>311</v>
      </c>
      <c r="C98" s="276">
        <v>0</v>
      </c>
      <c r="D98" s="276"/>
      <c r="E98" s="276">
        <v>0</v>
      </c>
    </row>
    <row r="99" spans="2:5" s="256" customFormat="1" ht="9" customHeight="1">
      <c r="B99" s="340"/>
      <c r="C99" s="276"/>
      <c r="D99" s="271"/>
      <c r="E99" s="276"/>
    </row>
    <row r="100" spans="2:7" s="256" customFormat="1" ht="15.75" customHeight="1">
      <c r="B100" s="340"/>
      <c r="C100" s="363" t="s">
        <v>167</v>
      </c>
      <c r="D100" s="259"/>
      <c r="E100" s="363" t="s">
        <v>168</v>
      </c>
      <c r="G100" s="362"/>
    </row>
    <row r="101" spans="1:5" s="266" customFormat="1" ht="15.75" customHeight="1">
      <c r="A101" s="360" t="s">
        <v>312</v>
      </c>
      <c r="B101" s="334" t="s">
        <v>313</v>
      </c>
      <c r="C101" s="278">
        <v>2741877104.7200003</v>
      </c>
      <c r="D101" s="323"/>
      <c r="E101" s="278">
        <v>2973846811</v>
      </c>
    </row>
    <row r="102" spans="2:5" s="256" customFormat="1" ht="15.75" customHeight="1">
      <c r="B102" s="268" t="s">
        <v>309</v>
      </c>
      <c r="C102" s="276"/>
      <c r="D102" s="271"/>
      <c r="E102" s="276"/>
    </row>
    <row r="103" spans="2:7" s="256" customFormat="1" ht="15.75" customHeight="1">
      <c r="B103" s="340" t="s">
        <v>314</v>
      </c>
      <c r="C103" s="276">
        <v>2627634933.7200003</v>
      </c>
      <c r="D103" s="271"/>
      <c r="E103" s="276">
        <v>2560124310</v>
      </c>
      <c r="G103" s="255"/>
    </row>
    <row r="104" spans="2:7" s="256" customFormat="1" ht="15.75" customHeight="1">
      <c r="B104" s="340" t="s">
        <v>315</v>
      </c>
      <c r="C104" s="276"/>
      <c r="D104" s="271"/>
      <c r="E104" s="276"/>
      <c r="G104" s="255"/>
    </row>
    <row r="105" spans="2:5" s="256" customFormat="1" ht="15.75" customHeight="1">
      <c r="B105" s="340" t="s">
        <v>316</v>
      </c>
      <c r="C105" s="276">
        <v>114242171</v>
      </c>
      <c r="D105" s="271"/>
      <c r="E105" s="276">
        <v>413722501</v>
      </c>
    </row>
    <row r="106" spans="2:7" s="256" customFormat="1" ht="15.75" customHeight="1">
      <c r="B106" s="340" t="s">
        <v>317</v>
      </c>
      <c r="C106" s="276">
        <v>0</v>
      </c>
      <c r="D106" s="271"/>
      <c r="E106" s="276">
        <v>0</v>
      </c>
      <c r="G106" s="362"/>
    </row>
    <row r="107" spans="2:5" s="256" customFormat="1" ht="15.75" customHeight="1">
      <c r="B107" s="340" t="s">
        <v>318</v>
      </c>
      <c r="C107" s="276">
        <v>0</v>
      </c>
      <c r="D107" s="271"/>
      <c r="E107" s="276">
        <v>0</v>
      </c>
    </row>
    <row r="108" spans="2:7" s="256" customFormat="1" ht="15.75" customHeight="1">
      <c r="B108" s="340" t="s">
        <v>319</v>
      </c>
      <c r="C108" s="276">
        <v>0</v>
      </c>
      <c r="D108" s="271"/>
      <c r="E108" s="276">
        <v>0</v>
      </c>
      <c r="G108" s="362"/>
    </row>
    <row r="109" spans="2:5" s="256" customFormat="1" ht="11.25" customHeight="1">
      <c r="B109" s="340"/>
      <c r="C109" s="276"/>
      <c r="D109" s="271"/>
      <c r="E109" s="276"/>
    </row>
    <row r="110" spans="2:5" s="256" customFormat="1" ht="15.75" customHeight="1">
      <c r="B110" s="340"/>
      <c r="C110" s="363" t="s">
        <v>167</v>
      </c>
      <c r="D110" s="259"/>
      <c r="E110" s="363" t="s">
        <v>168</v>
      </c>
    </row>
    <row r="111" spans="1:5" s="266" customFormat="1" ht="15.75" customHeight="1">
      <c r="A111" s="360" t="s">
        <v>320</v>
      </c>
      <c r="B111" s="334" t="s">
        <v>321</v>
      </c>
      <c r="C111" s="278">
        <v>177584674593.28</v>
      </c>
      <c r="D111" s="278"/>
      <c r="E111" s="278">
        <v>194536688109</v>
      </c>
    </row>
    <row r="112" spans="2:5" s="256" customFormat="1" ht="15.75" customHeight="1">
      <c r="B112" s="361" t="s">
        <v>309</v>
      </c>
      <c r="C112" s="278"/>
      <c r="D112" s="278"/>
      <c r="E112" s="278"/>
    </row>
    <row r="113" spans="2:5" s="256" customFormat="1" ht="15.75" customHeight="1">
      <c r="B113" s="340" t="s">
        <v>322</v>
      </c>
      <c r="C113" s="276">
        <v>177584674593.28</v>
      </c>
      <c r="D113" s="276"/>
      <c r="E113" s="276">
        <v>194536688109</v>
      </c>
    </row>
    <row r="114" spans="2:5" s="256" customFormat="1" ht="9" customHeight="1">
      <c r="B114" s="340"/>
      <c r="C114" s="276"/>
      <c r="D114" s="276"/>
      <c r="E114" s="276"/>
    </row>
    <row r="115" spans="1:5" s="364" customFormat="1" ht="15.75" customHeight="1">
      <c r="A115" s="289" t="s">
        <v>323</v>
      </c>
      <c r="B115" s="334" t="s">
        <v>324</v>
      </c>
      <c r="C115" s="363" t="s">
        <v>167</v>
      </c>
      <c r="D115" s="259"/>
      <c r="E115" s="363" t="s">
        <v>168</v>
      </c>
    </row>
    <row r="116" spans="2:5" s="256" customFormat="1" ht="15.75" customHeight="1">
      <c r="B116" s="340" t="s">
        <v>325</v>
      </c>
      <c r="C116" s="276">
        <v>157704328931.438</v>
      </c>
      <c r="D116" s="276"/>
      <c r="E116" s="276">
        <v>174326774059</v>
      </c>
    </row>
    <row r="117" spans="2:5" s="256" customFormat="1" ht="15.75" customHeight="1">
      <c r="B117" s="340" t="s">
        <v>326</v>
      </c>
      <c r="C117" s="276">
        <v>0</v>
      </c>
      <c r="D117" s="276"/>
      <c r="E117" s="276">
        <v>0</v>
      </c>
    </row>
    <row r="118" spans="2:5" s="256" customFormat="1" ht="15.75" customHeight="1" hidden="1">
      <c r="B118" s="340" t="s">
        <v>471</v>
      </c>
      <c r="C118" s="276">
        <v>0</v>
      </c>
      <c r="D118" s="276"/>
      <c r="E118" s="276">
        <v>0</v>
      </c>
    </row>
    <row r="119" spans="2:7" s="266" customFormat="1" ht="15.75" customHeight="1" thickBot="1">
      <c r="B119" s="334" t="s">
        <v>448</v>
      </c>
      <c r="C119" s="277">
        <v>157704328931.438</v>
      </c>
      <c r="D119" s="278"/>
      <c r="E119" s="277">
        <v>174326774059</v>
      </c>
      <c r="F119" s="365">
        <v>0</v>
      </c>
      <c r="G119" s="365">
        <v>0</v>
      </c>
    </row>
    <row r="120" spans="2:5" s="256" customFormat="1" ht="15.75" customHeight="1" hidden="1">
      <c r="B120" s="340" t="s">
        <v>328</v>
      </c>
      <c r="C120" s="276">
        <v>0</v>
      </c>
      <c r="D120" s="271"/>
      <c r="E120" s="276">
        <v>0</v>
      </c>
    </row>
    <row r="121" spans="2:5" s="256" customFormat="1" ht="15.75" customHeight="1" thickTop="1">
      <c r="B121" s="340"/>
      <c r="C121" s="271"/>
      <c r="D121" s="271"/>
      <c r="E121" s="271"/>
    </row>
    <row r="122" spans="1:5" s="266" customFormat="1" ht="15.75" customHeight="1">
      <c r="A122" s="360" t="s">
        <v>329</v>
      </c>
      <c r="B122" s="366" t="s">
        <v>330</v>
      </c>
      <c r="C122" s="363" t="s">
        <v>167</v>
      </c>
      <c r="D122" s="259"/>
      <c r="E122" s="363" t="s">
        <v>168</v>
      </c>
    </row>
    <row r="123" spans="2:7" s="256" customFormat="1" ht="15.75" customHeight="1">
      <c r="B123" s="340" t="s">
        <v>331</v>
      </c>
      <c r="C123" s="306">
        <v>3435916160</v>
      </c>
      <c r="D123" s="326"/>
      <c r="E123" s="306">
        <v>1053019868</v>
      </c>
      <c r="G123" s="362"/>
    </row>
    <row r="124" spans="2:5" s="256" customFormat="1" ht="18" customHeight="1" hidden="1">
      <c r="B124" s="340" t="s">
        <v>332</v>
      </c>
      <c r="C124" s="306">
        <v>0</v>
      </c>
      <c r="D124" s="326"/>
      <c r="E124" s="306">
        <v>0</v>
      </c>
    </row>
    <row r="125" spans="2:5" s="256" customFormat="1" ht="18" customHeight="1" hidden="1">
      <c r="B125" s="340" t="s">
        <v>333</v>
      </c>
      <c r="C125" s="306">
        <v>0</v>
      </c>
      <c r="D125" s="326"/>
      <c r="E125" s="306">
        <v>0</v>
      </c>
    </row>
    <row r="126" spans="2:5" s="256" customFormat="1" ht="15.75" customHeight="1" hidden="1">
      <c r="B126" s="340" t="s">
        <v>334</v>
      </c>
      <c r="C126" s="306">
        <v>0</v>
      </c>
      <c r="D126" s="326"/>
      <c r="E126" s="306">
        <v>0</v>
      </c>
    </row>
    <row r="127" spans="2:5" s="309" customFormat="1" ht="15.75" customHeight="1">
      <c r="B127" s="367" t="s">
        <v>335</v>
      </c>
      <c r="C127" s="306">
        <v>0</v>
      </c>
      <c r="D127" s="326"/>
      <c r="E127" s="306">
        <v>0</v>
      </c>
    </row>
    <row r="128" spans="2:5" s="256" customFormat="1" ht="18" customHeight="1" hidden="1">
      <c r="B128" s="340" t="s">
        <v>336</v>
      </c>
      <c r="C128" s="306">
        <v>0</v>
      </c>
      <c r="D128" s="326"/>
      <c r="E128" s="306">
        <v>0</v>
      </c>
    </row>
    <row r="129" spans="2:5" s="256" customFormat="1" ht="15.75" customHeight="1">
      <c r="B129" s="340" t="s">
        <v>333</v>
      </c>
      <c r="C129" s="306">
        <v>0</v>
      </c>
      <c r="D129" s="326"/>
      <c r="E129" s="306">
        <v>0</v>
      </c>
    </row>
    <row r="130" spans="2:7" s="266" customFormat="1" ht="15.75" customHeight="1" thickBot="1">
      <c r="B130" s="368" t="s">
        <v>448</v>
      </c>
      <c r="C130" s="277">
        <v>3435916160</v>
      </c>
      <c r="D130" s="323"/>
      <c r="E130" s="277">
        <v>1053019868</v>
      </c>
      <c r="F130" s="365"/>
      <c r="G130" s="365"/>
    </row>
    <row r="131" spans="2:5" s="266" customFormat="1" ht="15.75" customHeight="1" thickTop="1">
      <c r="B131" s="334"/>
      <c r="C131" s="323"/>
      <c r="D131" s="323"/>
      <c r="E131" s="323"/>
    </row>
    <row r="132" spans="1:5" s="266" customFormat="1" ht="15.75" customHeight="1">
      <c r="A132" s="360" t="s">
        <v>337</v>
      </c>
      <c r="B132" s="334" t="s">
        <v>338</v>
      </c>
      <c r="C132" s="363" t="s">
        <v>167</v>
      </c>
      <c r="D132" s="259"/>
      <c r="E132" s="363" t="s">
        <v>168</v>
      </c>
    </row>
    <row r="133" spans="2:6" s="256" customFormat="1" ht="15.75" customHeight="1">
      <c r="B133" s="340" t="s">
        <v>339</v>
      </c>
      <c r="C133" s="306">
        <v>451511622</v>
      </c>
      <c r="D133" s="326"/>
      <c r="E133" s="306">
        <v>373714000</v>
      </c>
      <c r="F133" s="362"/>
    </row>
    <row r="134" spans="2:5" s="256" customFormat="1" ht="15.75" customHeight="1">
      <c r="B134" s="340" t="s">
        <v>340</v>
      </c>
      <c r="C134" s="306">
        <v>142561652.83</v>
      </c>
      <c r="D134" s="326"/>
      <c r="E134" s="306">
        <v>175621772.69</v>
      </c>
    </row>
    <row r="135" spans="2:6" s="256" customFormat="1" ht="15.75" customHeight="1">
      <c r="B135" s="340" t="s">
        <v>341</v>
      </c>
      <c r="C135" s="306"/>
      <c r="D135" s="326"/>
      <c r="E135" s="306">
        <v>4933055.31</v>
      </c>
      <c r="F135" s="362"/>
    </row>
    <row r="136" spans="2:5" s="256" customFormat="1" ht="15.75" customHeight="1" hidden="1">
      <c r="B136" s="340" t="s">
        <v>342</v>
      </c>
      <c r="C136" s="306">
        <v>0</v>
      </c>
      <c r="D136" s="326"/>
      <c r="E136" s="306">
        <v>0</v>
      </c>
    </row>
    <row r="137" spans="2:7" s="266" customFormat="1" ht="15.75" customHeight="1" thickBot="1">
      <c r="B137" s="334" t="s">
        <v>448</v>
      </c>
      <c r="C137" s="277">
        <v>594073274.83</v>
      </c>
      <c r="D137" s="323"/>
      <c r="E137" s="277">
        <v>554268828</v>
      </c>
      <c r="F137" s="365"/>
      <c r="G137" s="365"/>
    </row>
    <row r="138" spans="2:5" s="266" customFormat="1" ht="9" customHeight="1" thickTop="1">
      <c r="B138" s="334"/>
      <c r="C138" s="278"/>
      <c r="D138" s="323"/>
      <c r="E138" s="323"/>
    </row>
    <row r="139" spans="2:5" s="266" customFormat="1" ht="18" customHeight="1" hidden="1">
      <c r="B139" s="540"/>
      <c r="C139" s="540"/>
      <c r="D139" s="323"/>
      <c r="E139" s="323"/>
    </row>
    <row r="140" spans="2:5" s="266" customFormat="1" ht="18" customHeight="1" hidden="1">
      <c r="B140" s="541" t="s">
        <v>343</v>
      </c>
      <c r="C140" s="541"/>
      <c r="D140" s="259"/>
      <c r="E140" s="363" t="s">
        <v>306</v>
      </c>
    </row>
    <row r="141" spans="2:5" s="266" customFormat="1" ht="18" customHeight="1" hidden="1">
      <c r="B141" s="265"/>
      <c r="C141" s="278"/>
      <c r="D141" s="323"/>
      <c r="E141" s="323"/>
    </row>
    <row r="142" spans="2:5" s="256" customFormat="1" ht="25.5" hidden="1">
      <c r="B142" s="268" t="s">
        <v>344</v>
      </c>
      <c r="C142" s="271"/>
      <c r="D142" s="271"/>
      <c r="E142" s="271">
        <v>0</v>
      </c>
    </row>
    <row r="143" spans="2:5" s="256" customFormat="1" ht="25.5" hidden="1">
      <c r="B143" s="268" t="s">
        <v>345</v>
      </c>
      <c r="C143" s="276"/>
      <c r="D143" s="276"/>
      <c r="E143" s="271"/>
    </row>
    <row r="144" spans="2:5" s="256" customFormat="1" ht="18" customHeight="1" hidden="1">
      <c r="B144" s="268" t="s">
        <v>346</v>
      </c>
      <c r="C144" s="276"/>
      <c r="D144" s="276" t="s">
        <v>347</v>
      </c>
      <c r="E144" s="271"/>
    </row>
    <row r="145" spans="2:5" s="266" customFormat="1" ht="18" customHeight="1" hidden="1">
      <c r="B145" s="334" t="s">
        <v>448</v>
      </c>
      <c r="C145" s="277">
        <v>0</v>
      </c>
      <c r="D145" s="278" t="s">
        <v>347</v>
      </c>
      <c r="E145" s="369">
        <v>0</v>
      </c>
    </row>
    <row r="146" spans="2:5" s="256" customFormat="1" ht="18" customHeight="1" hidden="1">
      <c r="B146" s="334"/>
      <c r="C146" s="276"/>
      <c r="D146" s="276"/>
      <c r="E146" s="271"/>
    </row>
    <row r="147" spans="2:5" s="256" customFormat="1" ht="18" customHeight="1" hidden="1">
      <c r="B147" s="334"/>
      <c r="C147" s="276"/>
      <c r="D147" s="276"/>
      <c r="E147" s="271"/>
    </row>
    <row r="148" spans="2:5" s="256" customFormat="1" ht="18" customHeight="1" hidden="1">
      <c r="B148" s="334"/>
      <c r="C148" s="276"/>
      <c r="D148" s="276"/>
      <c r="E148" s="271"/>
    </row>
    <row r="149" spans="2:5" s="256" customFormat="1" ht="18" customHeight="1" hidden="1">
      <c r="B149" s="334"/>
      <c r="C149" s="276"/>
      <c r="D149" s="276"/>
      <c r="E149" s="271"/>
    </row>
    <row r="150" spans="1:7" s="266" customFormat="1" ht="15.75" customHeight="1">
      <c r="A150" s="360" t="s">
        <v>348</v>
      </c>
      <c r="B150" s="265" t="s">
        <v>349</v>
      </c>
      <c r="C150" s="363" t="s">
        <v>167</v>
      </c>
      <c r="D150" s="259"/>
      <c r="E150" s="363" t="s">
        <v>168</v>
      </c>
      <c r="G150" s="273"/>
    </row>
    <row r="151" spans="2:7" s="256" customFormat="1" ht="15.75" customHeight="1">
      <c r="B151" s="340" t="s">
        <v>350</v>
      </c>
      <c r="C151" s="306">
        <v>180986000</v>
      </c>
      <c r="D151" s="326"/>
      <c r="E151" s="306">
        <v>90546000</v>
      </c>
      <c r="G151" s="255"/>
    </row>
    <row r="152" spans="2:7" s="256" customFormat="1" ht="15.75" customHeight="1">
      <c r="B152" s="340" t="s">
        <v>351</v>
      </c>
      <c r="C152" s="306">
        <v>8924048708</v>
      </c>
      <c r="D152" s="326"/>
      <c r="E152" s="306">
        <v>8370435902</v>
      </c>
      <c r="G152" s="255"/>
    </row>
    <row r="153" spans="2:7" s="256" customFormat="1" ht="15.75" customHeight="1">
      <c r="B153" s="340" t="s">
        <v>352</v>
      </c>
      <c r="C153" s="306">
        <v>2228291245</v>
      </c>
      <c r="D153" s="326"/>
      <c r="E153" s="306">
        <v>2707551741</v>
      </c>
      <c r="G153" s="255"/>
    </row>
    <row r="154" spans="2:5" s="256" customFormat="1" ht="15.75" customHeight="1">
      <c r="B154" s="341" t="s">
        <v>353</v>
      </c>
      <c r="C154" s="306">
        <v>1086958000</v>
      </c>
      <c r="D154" s="326"/>
      <c r="E154" s="306">
        <v>1887564000</v>
      </c>
    </row>
    <row r="155" spans="2:5" s="256" customFormat="1" ht="15.75" customHeight="1">
      <c r="B155" s="340" t="s">
        <v>354</v>
      </c>
      <c r="C155" s="306">
        <v>1406381187</v>
      </c>
      <c r="D155" s="326"/>
      <c r="E155" s="306">
        <v>1997133724</v>
      </c>
    </row>
    <row r="156" spans="2:5" s="266" customFormat="1" ht="15.75" customHeight="1" thickBot="1">
      <c r="B156" s="334" t="s">
        <v>355</v>
      </c>
      <c r="C156" s="277">
        <v>13826665140</v>
      </c>
      <c r="D156" s="323"/>
      <c r="E156" s="277">
        <v>15053231367</v>
      </c>
    </row>
    <row r="157" spans="1:5" s="256" customFormat="1" ht="15.75" customHeight="1" hidden="1">
      <c r="A157" s="360" t="s">
        <v>356</v>
      </c>
      <c r="B157" s="265" t="s">
        <v>357</v>
      </c>
      <c r="C157" s="272" t="s">
        <v>305</v>
      </c>
      <c r="D157" s="259"/>
      <c r="E157" s="272" t="s">
        <v>306</v>
      </c>
    </row>
    <row r="158" spans="2:5" s="256" customFormat="1" ht="15.75" customHeight="1" hidden="1">
      <c r="B158" s="340" t="s">
        <v>358</v>
      </c>
      <c r="C158" s="306">
        <v>3813016622</v>
      </c>
      <c r="D158" s="271"/>
      <c r="E158" s="306">
        <v>1537454541</v>
      </c>
    </row>
    <row r="159" spans="2:5" s="256" customFormat="1" ht="15.75" customHeight="1" hidden="1">
      <c r="B159" s="340" t="s">
        <v>359</v>
      </c>
      <c r="C159" s="306">
        <v>40433247</v>
      </c>
      <c r="D159" s="271"/>
      <c r="E159" s="306">
        <v>-120086250</v>
      </c>
    </row>
    <row r="160" spans="2:5" s="286" customFormat="1" ht="30.75" customHeight="1" hidden="1">
      <c r="B160" s="283" t="s">
        <v>360</v>
      </c>
      <c r="C160" s="328">
        <v>185648247</v>
      </c>
      <c r="D160" s="325"/>
      <c r="E160" s="328">
        <v>0</v>
      </c>
    </row>
    <row r="161" spans="2:7" s="286" customFormat="1" ht="30.75" customHeight="1" hidden="1">
      <c r="B161" s="283" t="s">
        <v>361</v>
      </c>
      <c r="C161" s="328">
        <v>-145215000</v>
      </c>
      <c r="D161" s="325"/>
      <c r="E161" s="328">
        <v>120086250</v>
      </c>
      <c r="F161" s="372"/>
      <c r="G161" s="372"/>
    </row>
    <row r="162" spans="2:7" s="256" customFormat="1" ht="15.75" customHeight="1" hidden="1">
      <c r="B162" s="340" t="s">
        <v>362</v>
      </c>
      <c r="C162" s="306">
        <v>3853449869</v>
      </c>
      <c r="D162" s="271"/>
      <c r="E162" s="306">
        <v>1417368291</v>
      </c>
      <c r="F162" s="362"/>
      <c r="G162" s="362"/>
    </row>
    <row r="163" spans="2:7" s="256" customFormat="1" ht="15.75" customHeight="1" hidden="1">
      <c r="B163" s="340" t="s">
        <v>363</v>
      </c>
      <c r="C163" s="306">
        <v>499021758.03550005</v>
      </c>
      <c r="D163" s="271"/>
      <c r="E163" s="306">
        <v>198431559.74</v>
      </c>
      <c r="G163" s="362"/>
    </row>
    <row r="164" spans="2:7" s="256" customFormat="1" ht="15.75" customHeight="1" hidden="1">
      <c r="B164" s="340" t="s">
        <v>364</v>
      </c>
      <c r="C164" s="306">
        <v>3313994863.9645</v>
      </c>
      <c r="D164" s="271"/>
      <c r="E164" s="306">
        <v>1339022981.26</v>
      </c>
      <c r="F164" s="362">
        <v>0.14149999618530273</v>
      </c>
      <c r="G164" s="362">
        <v>0</v>
      </c>
    </row>
    <row r="165" spans="2:7" s="256" customFormat="1" ht="15.75" customHeight="1" thickTop="1">
      <c r="B165" s="340"/>
      <c r="C165" s="306"/>
      <c r="D165" s="271"/>
      <c r="E165" s="306"/>
      <c r="F165" s="362"/>
      <c r="G165" s="362"/>
    </row>
    <row r="166" spans="2:7" s="256" customFormat="1" ht="15.75" customHeight="1">
      <c r="B166" s="340"/>
      <c r="C166" s="306"/>
      <c r="D166" s="271"/>
      <c r="E166" s="306"/>
      <c r="F166" s="362"/>
      <c r="G166" s="362"/>
    </row>
    <row r="167" spans="1:20" s="376" customFormat="1" ht="18" customHeight="1">
      <c r="A167" s="265" t="s">
        <v>365</v>
      </c>
      <c r="B167" s="536" t="s">
        <v>366</v>
      </c>
      <c r="C167" s="536"/>
      <c r="D167" s="536"/>
      <c r="E167" s="536"/>
      <c r="F167" s="536"/>
      <c r="G167" s="373"/>
      <c r="H167" s="374"/>
      <c r="I167" s="375"/>
      <c r="J167" s="375"/>
      <c r="K167" s="375"/>
      <c r="L167" s="375"/>
      <c r="M167" s="375"/>
      <c r="N167" s="375"/>
      <c r="O167" s="375"/>
      <c r="P167" s="375"/>
      <c r="Q167" s="375"/>
      <c r="R167" s="375"/>
      <c r="S167" s="375"/>
      <c r="T167" s="375"/>
    </row>
    <row r="168" spans="1:20" s="376" customFormat="1" ht="3.75" customHeight="1">
      <c r="A168" s="332"/>
      <c r="B168" s="340"/>
      <c r="C168" s="276"/>
      <c r="D168" s="251"/>
      <c r="E168" s="264"/>
      <c r="F168" s="349"/>
      <c r="G168" s="373"/>
      <c r="H168" s="374"/>
      <c r="I168" s="375"/>
      <c r="J168" s="375"/>
      <c r="K168" s="375"/>
      <c r="L168" s="375"/>
      <c r="M168" s="375"/>
      <c r="N168" s="375"/>
      <c r="O168" s="375"/>
      <c r="P168" s="375"/>
      <c r="Q168" s="375"/>
      <c r="R168" s="375"/>
      <c r="S168" s="375"/>
      <c r="T168" s="375"/>
    </row>
    <row r="169" spans="1:20" s="376" customFormat="1" ht="18" customHeight="1">
      <c r="A169" s="377" t="s">
        <v>438</v>
      </c>
      <c r="B169" s="334" t="s">
        <v>367</v>
      </c>
      <c r="C169" s="276"/>
      <c r="D169" s="251"/>
      <c r="E169" s="264"/>
      <c r="F169" s="349"/>
      <c r="G169" s="373"/>
      <c r="H169" s="374"/>
      <c r="I169" s="375"/>
      <c r="J169" s="375"/>
      <c r="K169" s="375"/>
      <c r="L169" s="375"/>
      <c r="M169" s="375"/>
      <c r="N169" s="375"/>
      <c r="O169" s="375"/>
      <c r="P169" s="375"/>
      <c r="Q169" s="375"/>
      <c r="R169" s="375"/>
      <c r="S169" s="375"/>
      <c r="T169" s="375"/>
    </row>
    <row r="170" spans="1:20" s="376" customFormat="1" ht="3.75" customHeight="1">
      <c r="A170" s="332"/>
      <c r="B170" s="340"/>
      <c r="C170" s="276"/>
      <c r="D170" s="251"/>
      <c r="E170" s="264"/>
      <c r="F170" s="349"/>
      <c r="G170" s="373"/>
      <c r="H170" s="374"/>
      <c r="I170" s="375"/>
      <c r="J170" s="375"/>
      <c r="K170" s="375"/>
      <c r="L170" s="375"/>
      <c r="M170" s="375"/>
      <c r="N170" s="375"/>
      <c r="O170" s="375"/>
      <c r="P170" s="375"/>
      <c r="Q170" s="375"/>
      <c r="R170" s="375"/>
      <c r="S170" s="375"/>
      <c r="T170" s="375"/>
    </row>
    <row r="171" spans="1:20" s="376" customFormat="1" ht="15.75" customHeight="1">
      <c r="A171" s="332"/>
      <c r="B171" s="378" t="s">
        <v>368</v>
      </c>
      <c r="C171" s="276"/>
      <c r="D171" s="251"/>
      <c r="E171" s="264"/>
      <c r="F171" s="349"/>
      <c r="G171" s="373"/>
      <c r="H171" s="374"/>
      <c r="I171" s="375"/>
      <c r="J171" s="375"/>
      <c r="K171" s="375"/>
      <c r="L171" s="375"/>
      <c r="M171" s="375"/>
      <c r="N171" s="375"/>
      <c r="O171" s="375"/>
      <c r="P171" s="375"/>
      <c r="Q171" s="375"/>
      <c r="R171" s="375"/>
      <c r="S171" s="375"/>
      <c r="T171" s="375"/>
    </row>
    <row r="172" spans="1:20" s="376" customFormat="1" ht="4.5" customHeight="1">
      <c r="A172" s="332"/>
      <c r="B172" s="378"/>
      <c r="C172" s="276"/>
      <c r="D172" s="251"/>
      <c r="E172" s="264"/>
      <c r="F172" s="349"/>
      <c r="G172" s="373"/>
      <c r="H172" s="374"/>
      <c r="I172" s="375"/>
      <c r="J172" s="375"/>
      <c r="K172" s="375"/>
      <c r="L172" s="375"/>
      <c r="M172" s="375"/>
      <c r="N172" s="375"/>
      <c r="O172" s="375"/>
      <c r="P172" s="375"/>
      <c r="Q172" s="375"/>
      <c r="R172" s="375"/>
      <c r="S172" s="375"/>
      <c r="T172" s="375"/>
    </row>
    <row r="173" spans="1:20" s="376" customFormat="1" ht="29.25" customHeight="1">
      <c r="A173" s="332"/>
      <c r="B173" s="542" t="s">
        <v>369</v>
      </c>
      <c r="C173" s="542"/>
      <c r="D173" s="542"/>
      <c r="E173" s="542"/>
      <c r="F173" s="349"/>
      <c r="G173" s="373"/>
      <c r="H173" s="374"/>
      <c r="I173" s="375"/>
      <c r="J173" s="375"/>
      <c r="K173" s="375"/>
      <c r="L173" s="375"/>
      <c r="M173" s="375"/>
      <c r="N173" s="375"/>
      <c r="O173" s="375"/>
      <c r="P173" s="375"/>
      <c r="Q173" s="375"/>
      <c r="R173" s="375"/>
      <c r="S173" s="375"/>
      <c r="T173" s="375"/>
    </row>
    <row r="174" spans="1:20" s="376" customFormat="1" ht="3.75" customHeight="1">
      <c r="A174" s="332"/>
      <c r="B174" s="309"/>
      <c r="C174" s="309"/>
      <c r="D174" s="309"/>
      <c r="E174" s="309"/>
      <c r="F174" s="349"/>
      <c r="G174" s="373"/>
      <c r="H174" s="374"/>
      <c r="I174" s="375"/>
      <c r="J174" s="375"/>
      <c r="K174" s="375"/>
      <c r="L174" s="375"/>
      <c r="M174" s="375"/>
      <c r="N174" s="375"/>
      <c r="O174" s="375"/>
      <c r="P174" s="375"/>
      <c r="Q174" s="375"/>
      <c r="R174" s="375"/>
      <c r="S174" s="375"/>
      <c r="T174" s="375"/>
    </row>
    <row r="175" spans="1:20" s="376" customFormat="1" ht="26.25" customHeight="1">
      <c r="A175" s="332"/>
      <c r="B175" s="537" t="s">
        <v>697</v>
      </c>
      <c r="C175" s="537"/>
      <c r="D175" s="537"/>
      <c r="E175" s="537"/>
      <c r="F175" s="349"/>
      <c r="G175" s="373"/>
      <c r="H175" s="374"/>
      <c r="I175" s="375"/>
      <c r="J175" s="375"/>
      <c r="K175" s="375"/>
      <c r="L175" s="375"/>
      <c r="M175" s="375"/>
      <c r="N175" s="375"/>
      <c r="O175" s="375"/>
      <c r="P175" s="375"/>
      <c r="Q175" s="375"/>
      <c r="R175" s="375"/>
      <c r="S175" s="375"/>
      <c r="T175" s="375"/>
    </row>
    <row r="176" spans="1:20" s="376" customFormat="1" ht="26.25" customHeight="1">
      <c r="A176" s="332"/>
      <c r="B176" s="275"/>
      <c r="C176" s="275"/>
      <c r="D176" s="275"/>
      <c r="E176" s="275"/>
      <c r="F176" s="349"/>
      <c r="G176" s="373"/>
      <c r="H176" s="374"/>
      <c r="I176" s="375"/>
      <c r="J176" s="375"/>
      <c r="K176" s="375"/>
      <c r="L176" s="375"/>
      <c r="M176" s="375"/>
      <c r="N176" s="375"/>
      <c r="O176" s="375"/>
      <c r="P176" s="375"/>
      <c r="Q176" s="375"/>
      <c r="R176" s="375"/>
      <c r="S176" s="375"/>
      <c r="T176" s="375"/>
    </row>
    <row r="177" spans="2:6" s="256" customFormat="1" ht="15.75" customHeight="1">
      <c r="B177" s="263"/>
      <c r="C177" s="379"/>
      <c r="D177" s="293" t="s">
        <v>578</v>
      </c>
      <c r="E177" s="325"/>
      <c r="F177" s="286"/>
    </row>
    <row r="178" spans="2:5" s="256" customFormat="1" ht="18" customHeight="1">
      <c r="B178" s="380" t="s">
        <v>238</v>
      </c>
      <c r="C178" s="538" t="s">
        <v>484</v>
      </c>
      <c r="D178" s="538"/>
      <c r="E178" s="538"/>
    </row>
    <row r="179" spans="2:5" ht="12.75">
      <c r="B179" s="382"/>
      <c r="C179" s="353"/>
      <c r="D179" s="353"/>
      <c r="E179" s="353"/>
    </row>
    <row r="180" spans="2:5" s="256" customFormat="1" ht="9" customHeight="1">
      <c r="B180" s="263"/>
      <c r="C180" s="278"/>
      <c r="D180" s="271"/>
      <c r="E180" s="271"/>
    </row>
    <row r="181" spans="2:5" s="256" customFormat="1" ht="9" customHeight="1">
      <c r="B181" s="263"/>
      <c r="C181" s="278"/>
      <c r="D181" s="271"/>
      <c r="E181" s="271"/>
    </row>
    <row r="182" spans="2:5" s="256" customFormat="1" ht="9" customHeight="1">
      <c r="B182" s="263"/>
      <c r="C182" s="278"/>
      <c r="D182" s="271"/>
      <c r="E182" s="271"/>
    </row>
    <row r="183" spans="2:5" s="256" customFormat="1" ht="9" customHeight="1">
      <c r="B183" s="263"/>
      <c r="C183" s="278"/>
      <c r="D183" s="271"/>
      <c r="E183" s="271"/>
    </row>
    <row r="184" spans="2:5" s="256" customFormat="1" ht="9" customHeight="1">
      <c r="B184" s="263"/>
      <c r="C184" s="278"/>
      <c r="D184" s="271"/>
      <c r="E184" s="271"/>
    </row>
    <row r="185" spans="2:5" s="256" customFormat="1" ht="18" customHeight="1">
      <c r="B185" s="265"/>
      <c r="C185" s="278"/>
      <c r="D185" s="271"/>
      <c r="E185" s="271"/>
    </row>
    <row r="186" spans="2:5" s="256" customFormat="1" ht="3.75" customHeight="1">
      <c r="B186" s="263"/>
      <c r="C186" s="278"/>
      <c r="D186" s="271"/>
      <c r="E186" s="271"/>
    </row>
    <row r="187" spans="2:5" s="266" customFormat="1" ht="15.75" customHeight="1">
      <c r="B187" s="383" t="s">
        <v>237</v>
      </c>
      <c r="C187" s="539" t="s">
        <v>236</v>
      </c>
      <c r="D187" s="539"/>
      <c r="E187" s="539"/>
    </row>
    <row r="188" spans="2:5" s="266" customFormat="1" ht="15.75" customHeight="1">
      <c r="B188" s="383"/>
      <c r="C188" s="259"/>
      <c r="D188" s="259"/>
      <c r="E188" s="259"/>
    </row>
    <row r="189" spans="2:5" s="266" customFormat="1" ht="15.75" customHeight="1">
      <c r="B189" s="383"/>
      <c r="C189" s="259"/>
      <c r="D189" s="259"/>
      <c r="E189" s="259"/>
    </row>
    <row r="190" spans="2:5" s="266" customFormat="1" ht="15.75" customHeight="1">
      <c r="B190" s="383"/>
      <c r="C190" s="259"/>
      <c r="D190" s="259"/>
      <c r="E190" s="259"/>
    </row>
    <row r="191" spans="2:5" s="266" customFormat="1" ht="15.75" customHeight="1">
      <c r="B191" s="383"/>
      <c r="C191" s="259"/>
      <c r="D191" s="259"/>
      <c r="E191" s="259"/>
    </row>
    <row r="192" spans="2:5" s="266" customFormat="1" ht="15.75" customHeight="1">
      <c r="B192" s="383"/>
      <c r="C192" s="259"/>
      <c r="D192" s="259"/>
      <c r="E192" s="259"/>
    </row>
    <row r="193" spans="2:5" s="266" customFormat="1" ht="15.75" customHeight="1">
      <c r="B193" s="383"/>
      <c r="C193" s="259"/>
      <c r="D193" s="259"/>
      <c r="E193" s="259"/>
    </row>
    <row r="194" spans="2:5" s="266" customFormat="1" ht="15.75" customHeight="1">
      <c r="B194" s="383"/>
      <c r="C194" s="259"/>
      <c r="D194" s="259"/>
      <c r="E194" s="259"/>
    </row>
    <row r="195" spans="2:5" s="266" customFormat="1" ht="15.75" customHeight="1">
      <c r="B195" s="383"/>
      <c r="C195" s="259"/>
      <c r="D195" s="259"/>
      <c r="E195" s="259"/>
    </row>
    <row r="196" spans="2:5" s="266" customFormat="1" ht="15.75" customHeight="1">
      <c r="B196" s="383"/>
      <c r="C196" s="259"/>
      <c r="D196" s="259"/>
      <c r="E196" s="259"/>
    </row>
    <row r="197" spans="2:5" s="266" customFormat="1" ht="15.75" customHeight="1">
      <c r="B197" s="383"/>
      <c r="C197" s="259"/>
      <c r="D197" s="259"/>
      <c r="E197" s="259"/>
    </row>
    <row r="198" spans="2:5" s="266" customFormat="1" ht="15.75" customHeight="1">
      <c r="B198" s="383"/>
      <c r="C198" s="259"/>
      <c r="D198" s="259"/>
      <c r="E198" s="259"/>
    </row>
    <row r="199" spans="2:5" s="266" customFormat="1" ht="15.75" customHeight="1">
      <c r="B199" s="383"/>
      <c r="C199" s="259"/>
      <c r="D199" s="259"/>
      <c r="E199" s="259"/>
    </row>
    <row r="200" spans="2:5" s="266" customFormat="1" ht="15.75" customHeight="1">
      <c r="B200" s="383"/>
      <c r="C200" s="259"/>
      <c r="D200" s="259"/>
      <c r="E200" s="259"/>
    </row>
    <row r="201" spans="2:5" s="266" customFormat="1" ht="15.75" customHeight="1">
      <c r="B201" s="383"/>
      <c r="C201" s="259"/>
      <c r="D201" s="259"/>
      <c r="E201" s="259"/>
    </row>
    <row r="202" spans="2:5" s="266" customFormat="1" ht="15.75" customHeight="1">
      <c r="B202" s="383"/>
      <c r="C202" s="259"/>
      <c r="D202" s="259"/>
      <c r="E202" s="259"/>
    </row>
    <row r="203" spans="2:5" s="266" customFormat="1" ht="15.75" customHeight="1">
      <c r="B203" s="383"/>
      <c r="C203" s="259"/>
      <c r="D203" s="259"/>
      <c r="E203" s="259"/>
    </row>
    <row r="204" spans="2:5" s="266" customFormat="1" ht="15.75" customHeight="1">
      <c r="B204" s="383"/>
      <c r="C204" s="259"/>
      <c r="D204" s="259"/>
      <c r="E204" s="259"/>
    </row>
    <row r="205" spans="2:5" s="266" customFormat="1" ht="15.75" customHeight="1">
      <c r="B205" s="383"/>
      <c r="C205" s="259"/>
      <c r="D205" s="259"/>
      <c r="E205" s="259"/>
    </row>
    <row r="206" spans="2:5" s="256" customFormat="1" ht="18" customHeight="1">
      <c r="B206" s="263"/>
      <c r="C206" s="278"/>
      <c r="D206" s="271"/>
      <c r="E206" s="271"/>
    </row>
    <row r="207" spans="2:5" s="256" customFormat="1" ht="18" customHeight="1">
      <c r="B207" s="263"/>
      <c r="C207" s="278"/>
      <c r="D207" s="271"/>
      <c r="E207" s="271"/>
    </row>
    <row r="208" spans="2:5" s="256" customFormat="1" ht="18" customHeight="1">
      <c r="B208" s="263"/>
      <c r="C208" s="278"/>
      <c r="D208" s="271"/>
      <c r="E208" s="271"/>
    </row>
    <row r="209" spans="2:5" s="256" customFormat="1" ht="18" customHeight="1">
      <c r="B209" s="263"/>
      <c r="C209" s="278"/>
      <c r="D209" s="271"/>
      <c r="E209" s="271"/>
    </row>
    <row r="210" spans="2:5" s="256" customFormat="1" ht="18" customHeight="1">
      <c r="B210" s="263"/>
      <c r="C210" s="278"/>
      <c r="D210" s="271"/>
      <c r="E210" s="271"/>
    </row>
    <row r="211" spans="2:5" s="256" customFormat="1" ht="18" customHeight="1">
      <c r="B211" s="334"/>
      <c r="C211" s="271"/>
      <c r="D211" s="271"/>
      <c r="E211" s="271"/>
    </row>
    <row r="212" ht="18" customHeight="1"/>
    <row r="213" ht="18" customHeight="1"/>
    <row r="214" ht="18" customHeight="1"/>
    <row r="215" spans="2:5" s="256" customFormat="1" ht="18" customHeight="1">
      <c r="B215" s="263"/>
      <c r="C215" s="271"/>
      <c r="D215" s="271"/>
      <c r="E215" s="271"/>
    </row>
    <row r="216" spans="2:5" s="256" customFormat="1" ht="18" customHeight="1">
      <c r="B216" s="263"/>
      <c r="C216" s="271"/>
      <c r="D216" s="271"/>
      <c r="E216" s="271"/>
    </row>
    <row r="217" spans="2:5" s="256" customFormat="1" ht="18" customHeight="1">
      <c r="B217" s="263"/>
      <c r="C217" s="271"/>
      <c r="D217" s="271"/>
      <c r="E217" s="271"/>
    </row>
    <row r="218" spans="2:5" s="256" customFormat="1" ht="18" customHeight="1">
      <c r="B218" s="263"/>
      <c r="C218" s="271"/>
      <c r="D218" s="271"/>
      <c r="E218" s="271"/>
    </row>
    <row r="219" spans="2:5" s="256" customFormat="1" ht="18" customHeight="1">
      <c r="B219" s="263"/>
      <c r="C219" s="271"/>
      <c r="D219" s="271"/>
      <c r="E219" s="271"/>
    </row>
    <row r="220" spans="2:5" s="256" customFormat="1" ht="18" customHeight="1">
      <c r="B220" s="263"/>
      <c r="C220" s="271"/>
      <c r="D220" s="271"/>
      <c r="E220" s="271"/>
    </row>
    <row r="221" spans="2:5" s="256" customFormat="1" ht="21.75" customHeight="1">
      <c r="B221" s="263"/>
      <c r="C221" s="271"/>
      <c r="D221" s="271"/>
      <c r="E221" s="271"/>
    </row>
    <row r="222" spans="2:5" s="256" customFormat="1" ht="21.75" customHeight="1">
      <c r="B222" s="263"/>
      <c r="C222" s="271"/>
      <c r="D222" s="271"/>
      <c r="E222" s="271"/>
    </row>
    <row r="223" spans="2:5" s="256" customFormat="1" ht="21.75" customHeight="1">
      <c r="B223" s="263"/>
      <c r="C223" s="271"/>
      <c r="D223" s="271"/>
      <c r="E223" s="271"/>
    </row>
    <row r="224" spans="2:5" s="256" customFormat="1" ht="21.75" customHeight="1">
      <c r="B224" s="263"/>
      <c r="C224" s="271"/>
      <c r="D224" s="271"/>
      <c r="E224" s="271"/>
    </row>
    <row r="225" spans="2:5" s="256" customFormat="1" ht="21.75" customHeight="1">
      <c r="B225" s="263"/>
      <c r="C225" s="271"/>
      <c r="D225" s="271"/>
      <c r="E225" s="271"/>
    </row>
    <row r="226" spans="2:5" s="256" customFormat="1" ht="21.75" customHeight="1">
      <c r="B226" s="263"/>
      <c r="C226" s="271"/>
      <c r="D226" s="271"/>
      <c r="E226" s="271"/>
    </row>
    <row r="227" spans="2:5" s="256" customFormat="1" ht="21.75" customHeight="1">
      <c r="B227" s="263"/>
      <c r="C227" s="271"/>
      <c r="D227" s="271"/>
      <c r="E227" s="271"/>
    </row>
    <row r="228" spans="2:5" s="256" customFormat="1" ht="21.75" customHeight="1">
      <c r="B228" s="263"/>
      <c r="C228" s="271"/>
      <c r="D228" s="271"/>
      <c r="E228" s="271"/>
    </row>
    <row r="229" spans="2:5" s="256" customFormat="1" ht="21.75" customHeight="1">
      <c r="B229" s="263"/>
      <c r="C229" s="271"/>
      <c r="D229" s="271"/>
      <c r="E229" s="271"/>
    </row>
    <row r="230" spans="2:5" s="256" customFormat="1" ht="21.75" customHeight="1">
      <c r="B230" s="263"/>
      <c r="C230" s="271"/>
      <c r="D230" s="271"/>
      <c r="E230" s="271"/>
    </row>
    <row r="231" spans="2:5" s="256" customFormat="1" ht="21.75" customHeight="1">
      <c r="B231" s="263"/>
      <c r="C231" s="271"/>
      <c r="D231" s="271"/>
      <c r="E231" s="271"/>
    </row>
    <row r="232" spans="2:5" s="256" customFormat="1" ht="21.75" customHeight="1">
      <c r="B232" s="263"/>
      <c r="C232" s="271"/>
      <c r="D232" s="271"/>
      <c r="E232" s="271"/>
    </row>
    <row r="233" spans="2:5" s="256" customFormat="1" ht="21.75" customHeight="1">
      <c r="B233" s="263"/>
      <c r="C233" s="271"/>
      <c r="D233" s="271"/>
      <c r="E233" s="271"/>
    </row>
    <row r="234" spans="2:5" s="256" customFormat="1" ht="21.75" customHeight="1">
      <c r="B234" s="263"/>
      <c r="C234" s="271"/>
      <c r="D234" s="271"/>
      <c r="E234" s="271"/>
    </row>
    <row r="235" spans="2:5" s="256" customFormat="1" ht="21.75" customHeight="1">
      <c r="B235" s="263"/>
      <c r="C235" s="271"/>
      <c r="D235" s="271"/>
      <c r="E235" s="271"/>
    </row>
    <row r="236" spans="2:5" s="256" customFormat="1" ht="21.75" customHeight="1">
      <c r="B236" s="263"/>
      <c r="C236" s="271"/>
      <c r="D236" s="271"/>
      <c r="E236" s="271"/>
    </row>
    <row r="237" spans="2:5" s="256" customFormat="1" ht="21.75" customHeight="1">
      <c r="B237" s="263"/>
      <c r="C237" s="271"/>
      <c r="D237" s="271"/>
      <c r="E237" s="271"/>
    </row>
    <row r="238" spans="2:5" s="256" customFormat="1" ht="21.75" customHeight="1">
      <c r="B238" s="263"/>
      <c r="C238" s="271"/>
      <c r="D238" s="271"/>
      <c r="E238" s="271"/>
    </row>
    <row r="239" spans="2:5" s="256" customFormat="1" ht="21.75" customHeight="1">
      <c r="B239" s="263"/>
      <c r="C239" s="271"/>
      <c r="D239" s="271"/>
      <c r="E239" s="271"/>
    </row>
    <row r="240" spans="2:5" s="256" customFormat="1" ht="21.75" customHeight="1">
      <c r="B240" s="263"/>
      <c r="C240" s="271"/>
      <c r="D240" s="271"/>
      <c r="E240" s="271"/>
    </row>
    <row r="241" spans="2:5" s="256" customFormat="1" ht="21.75" customHeight="1">
      <c r="B241" s="263"/>
      <c r="C241" s="271"/>
      <c r="D241" s="271"/>
      <c r="E241" s="271"/>
    </row>
    <row r="242" spans="2:5" s="256" customFormat="1" ht="21.75" customHeight="1">
      <c r="B242" s="263"/>
      <c r="C242" s="271"/>
      <c r="D242" s="271"/>
      <c r="E242" s="271"/>
    </row>
    <row r="243" spans="2:5" s="256" customFormat="1" ht="21.75" customHeight="1">
      <c r="B243" s="263"/>
      <c r="C243" s="271"/>
      <c r="D243" s="271"/>
      <c r="E243" s="271"/>
    </row>
    <row r="244" spans="2:5" s="256" customFormat="1" ht="21.75" customHeight="1">
      <c r="B244" s="263"/>
      <c r="C244" s="271"/>
      <c r="D244" s="271"/>
      <c r="E244" s="271"/>
    </row>
    <row r="245" spans="2:5" s="256" customFormat="1" ht="21.75" customHeight="1">
      <c r="B245" s="263"/>
      <c r="C245" s="271"/>
      <c r="D245" s="271"/>
      <c r="E245" s="271"/>
    </row>
    <row r="246" spans="2:5" s="256" customFormat="1" ht="21.75" customHeight="1">
      <c r="B246" s="263"/>
      <c r="C246" s="271"/>
      <c r="D246" s="271"/>
      <c r="E246" s="271"/>
    </row>
    <row r="247" spans="2:5" s="256" customFormat="1" ht="21.75" customHeight="1">
      <c r="B247" s="263"/>
      <c r="C247" s="271"/>
      <c r="D247" s="271"/>
      <c r="E247" s="271"/>
    </row>
    <row r="248" spans="2:5" s="256" customFormat="1" ht="21.75" customHeight="1">
      <c r="B248" s="263"/>
      <c r="C248" s="271"/>
      <c r="D248" s="271"/>
      <c r="E248" s="271"/>
    </row>
    <row r="249" spans="2:5" s="256" customFormat="1" ht="21.75" customHeight="1">
      <c r="B249" s="263"/>
      <c r="C249" s="271"/>
      <c r="D249" s="271"/>
      <c r="E249" s="271"/>
    </row>
    <row r="250" spans="2:5" s="256" customFormat="1" ht="21.75" customHeight="1">
      <c r="B250" s="263"/>
      <c r="C250" s="271"/>
      <c r="D250" s="271"/>
      <c r="E250" s="271"/>
    </row>
    <row r="251" spans="2:5" s="256" customFormat="1" ht="21.75" customHeight="1">
      <c r="B251" s="263"/>
      <c r="C251" s="271"/>
      <c r="D251" s="271"/>
      <c r="E251" s="271"/>
    </row>
    <row r="252" spans="2:5" s="256" customFormat="1" ht="21.75" customHeight="1">
      <c r="B252" s="263"/>
      <c r="C252" s="271"/>
      <c r="D252" s="271"/>
      <c r="E252" s="271"/>
    </row>
    <row r="253" spans="2:5" s="256" customFormat="1" ht="21.75" customHeight="1">
      <c r="B253" s="263"/>
      <c r="C253" s="271"/>
      <c r="D253" s="271"/>
      <c r="E253" s="271"/>
    </row>
    <row r="254" spans="2:5" s="256" customFormat="1" ht="21.75" customHeight="1">
      <c r="B254" s="263"/>
      <c r="C254" s="271"/>
      <c r="D254" s="271"/>
      <c r="E254" s="271"/>
    </row>
    <row r="255" spans="2:5" s="256" customFormat="1" ht="21.75" customHeight="1">
      <c r="B255" s="263"/>
      <c r="C255" s="271"/>
      <c r="D255" s="271"/>
      <c r="E255" s="271"/>
    </row>
    <row r="256" spans="2:5" s="256" customFormat="1" ht="21.75" customHeight="1">
      <c r="B256" s="263"/>
      <c r="C256" s="271"/>
      <c r="D256" s="271"/>
      <c r="E256" s="271"/>
    </row>
    <row r="257" spans="2:5" s="256" customFormat="1" ht="21.75" customHeight="1">
      <c r="B257" s="384"/>
      <c r="C257" s="271"/>
      <c r="D257" s="271"/>
      <c r="E257" s="271"/>
    </row>
  </sheetData>
  <sheetProtection/>
  <mergeCells count="11">
    <mergeCell ref="B82:E82"/>
    <mergeCell ref="B83:E83"/>
    <mergeCell ref="B84:E84"/>
    <mergeCell ref="A92:E92"/>
    <mergeCell ref="B175:E175"/>
    <mergeCell ref="C178:E178"/>
    <mergeCell ref="C187:E187"/>
    <mergeCell ref="B139:C139"/>
    <mergeCell ref="B140:C140"/>
    <mergeCell ref="B167:F167"/>
    <mergeCell ref="B173:E173"/>
  </mergeCells>
  <printOptions/>
  <pageMargins left="0.5" right="0" top="0.5" bottom="0.25" header="0.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maianhpd</cp:lastModifiedBy>
  <cp:lastPrinted>2013-08-20T08:23:37Z</cp:lastPrinted>
  <dcterms:created xsi:type="dcterms:W3CDTF">1996-10-14T23:33:28Z</dcterms:created>
  <dcterms:modified xsi:type="dcterms:W3CDTF">2016-01-05T07:55:06Z</dcterms:modified>
  <cp:category/>
  <cp:version/>
  <cp:contentType/>
  <cp:contentStatus/>
</cp:coreProperties>
</file>